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codeName="ThisWorkbook"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7E555E78-755E-4041-A714-7ABA14A6CF82}" xr6:coauthVersionLast="47" xr6:coauthVersionMax="47" xr10:uidLastSave="{00000000-0000-0000-0000-000000000000}"/>
  <workbookProtection workbookAlgorithmName="SHA-512" workbookHashValue="1WyIE/72rgos+RPEsZAT7boQkmw89+N15p4CyyMWbcKbK431S8bm/AduEBkjPFEwKu24DMvaS8aQGzxvUZ7RIw==" workbookSaltValue="cGsxqagCMUjjIsejEdsUeQ==" workbookSpinCount="100000" lockStructure="1"/>
  <bookViews>
    <workbookView xWindow="-108" yWindow="-108" windowWidth="23256" windowHeight="13896" tabRatio="819" xr2:uid="{00000000-000D-0000-FFFF-FFFF00000000}"/>
  </bookViews>
  <sheets>
    <sheet name="Cover" sheetId="17" r:id="rId1"/>
    <sheet name="Instruction" sheetId="29" r:id="rId2"/>
    <sheet name="Supplier Information" sheetId="25" r:id="rId3"/>
    <sheet name="Stamping Process Assessment" sheetId="28" r:id="rId4"/>
    <sheet name="Record of Revisions" sheetId="18" r:id="rId5"/>
  </sheets>
  <externalReferences>
    <externalReference r:id="rId6"/>
  </externalReferences>
  <definedNames>
    <definedName name="_Toc166307707" localSheetId="0">Cover!$A$110</definedName>
    <definedName name="OLE_LINK1" localSheetId="0">Cover!$A$1</definedName>
    <definedName name="OLE_LINK4" localSheetId="0">Cover!#REF!</definedName>
    <definedName name="_xlnm.Print_Area" localSheetId="0">Cover!$A$1:$K$477</definedName>
    <definedName name="_xlnm.Print_Area" localSheetId="4">'Record of Revisions'!$A$1:$E$49</definedName>
    <definedName name="_xlnm.Print_Area" localSheetId="3">'Stamping Process Assessment'!$A$1:$H$88</definedName>
    <definedName name="_xlnm.Print_Area" localSheetId="2">'Supplier Information'!$A$1:$K$59</definedName>
    <definedName name="_xlnm.Print_Titles" localSheetId="3">'Stamping Process Assessment'!$6:$6</definedName>
    <definedName name="Priority" localSheetId="3">'Stamping Process Assessment'!#REF!</definedName>
    <definedName name="Priority">#REF!</definedName>
    <definedName name="rating" localSheetId="1">#REF!</definedName>
    <definedName name="rating" localSheetId="3">'[1]Supplier Information'!$B$54:$B$56</definedName>
    <definedName name="rating">'Supplier Information'!$B$56:$B$58</definedName>
    <definedName name="SCOPE" localSheetId="0">Cover!$A$111</definedName>
    <definedName name="status" localSheetId="3">#REF!</definedName>
    <definedName name="status">#REF!</definedName>
    <definedName name="Z_534BE14C_E883_4126_8A81_29A5AE7CC68F_.wvu.PrintArea" localSheetId="3" hidden="1">'Stamping Process Assessment'!$B$12:$H$86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28" l="1"/>
  <c r="I52" i="25" l="1"/>
  <c r="H52" i="25"/>
  <c r="G52" i="25"/>
  <c r="F52" i="25"/>
  <c r="I51" i="25"/>
  <c r="H51" i="25"/>
  <c r="G51" i="25"/>
  <c r="F51" i="25"/>
  <c r="I50" i="25"/>
  <c r="H50" i="25"/>
  <c r="G50" i="25"/>
  <c r="F50" i="25"/>
  <c r="I49" i="25"/>
  <c r="H49" i="25"/>
  <c r="G49" i="25"/>
  <c r="F49" i="25"/>
  <c r="I48" i="25"/>
  <c r="H48" i="25"/>
  <c r="G48" i="25"/>
  <c r="F48" i="25"/>
  <c r="I47" i="25"/>
  <c r="H47" i="25"/>
  <c r="G47" i="25"/>
  <c r="F47" i="25"/>
  <c r="I46" i="25"/>
  <c r="H46" i="25"/>
  <c r="G46" i="25"/>
  <c r="F46" i="25"/>
  <c r="I45" i="25"/>
  <c r="H45" i="25"/>
  <c r="G45" i="25"/>
  <c r="F45" i="25"/>
  <c r="G86" i="28" l="1"/>
  <c r="G85" i="28"/>
  <c r="G84" i="28"/>
  <c r="G83" i="28"/>
  <c r="B45" i="25" l="1"/>
  <c r="J52" i="25" l="1"/>
  <c r="J51" i="25"/>
  <c r="J46" i="25"/>
  <c r="J50" i="25"/>
  <c r="J49" i="25"/>
  <c r="E49" i="25" s="1"/>
  <c r="J48" i="25"/>
  <c r="E46" i="25" l="1"/>
  <c r="E48" i="25"/>
  <c r="E50" i="25"/>
  <c r="J47" i="25"/>
  <c r="E47" i="25" s="1"/>
  <c r="E51" i="25"/>
  <c r="J45" i="25"/>
  <c r="E45" i="25" s="1"/>
  <c r="C24" i="25"/>
  <c r="G53" i="25" l="1"/>
  <c r="H53" i="25"/>
  <c r="E52" i="25"/>
  <c r="I53" i="25"/>
  <c r="F53" i="25"/>
  <c r="J53" i="25" l="1"/>
  <c r="E53" i="25" l="1"/>
  <c r="F3" i="25" s="1"/>
  <c r="F1" i="25" s="1"/>
  <c r="F88" i="28"/>
</calcChain>
</file>

<file path=xl/sharedStrings.xml><?xml version="1.0" encoding="utf-8"?>
<sst xmlns="http://schemas.openxmlformats.org/spreadsheetml/2006/main" count="496" uniqueCount="399">
  <si>
    <r>
      <rPr>
        <b/>
        <sz val="14"/>
        <color rgb="FF0000FF"/>
        <rFont val="Times New Roman"/>
        <family val="1"/>
      </rPr>
      <t>G</t>
    </r>
    <r>
      <rPr>
        <b/>
        <sz val="14"/>
        <rFont val="Times New Roman"/>
        <family val="1"/>
      </rPr>
      <t xml:space="preserve">lobal
</t>
    </r>
    <r>
      <rPr>
        <b/>
        <sz val="14"/>
        <color rgb="FF0000FF"/>
        <rFont val="Times New Roman"/>
        <family val="1"/>
      </rPr>
      <t>M</t>
    </r>
    <r>
      <rPr>
        <b/>
        <sz val="14"/>
        <rFont val="Times New Roman"/>
        <family val="1"/>
      </rPr>
      <t xml:space="preserve">anufacturing
</t>
    </r>
    <r>
      <rPr>
        <b/>
        <sz val="14"/>
        <color rgb="FF0000FF"/>
        <rFont val="Times New Roman"/>
        <family val="1"/>
      </rPr>
      <t>S</t>
    </r>
    <r>
      <rPr>
        <b/>
        <sz val="14"/>
        <rFont val="Times New Roman"/>
        <family val="1"/>
      </rPr>
      <t>tandards</t>
    </r>
  </si>
  <si>
    <t>Standard: Stamping</t>
  </si>
  <si>
    <t>FORD MANUFACTURING STANDARD</t>
  </si>
  <si>
    <t>CONTROL OF STAMPING MANUFACTURING PROCESSES</t>
  </si>
  <si>
    <t>1st Edition</t>
  </si>
  <si>
    <t>STAMPING ASSESSMENT DEVELOPMENT TEAM:</t>
  </si>
  <si>
    <t>Executive Sponsor:</t>
  </si>
  <si>
    <t>Lead:</t>
  </si>
  <si>
    <t>Tim Knight</t>
  </si>
  <si>
    <t>Global Contributors:</t>
  </si>
  <si>
    <t>Butch Pilgrim</t>
  </si>
  <si>
    <t>VPILRI1</t>
  </si>
  <si>
    <t>Volker Mahren</t>
  </si>
  <si>
    <t>VMAHREN</t>
  </si>
  <si>
    <t>Ford Specific Stamping Requirements</t>
  </si>
  <si>
    <t>Definitions:</t>
  </si>
  <si>
    <t>-Stamping process: Any process where sheet metal is formed and/ or trimmed to manufacture a sheet metal component part.</t>
  </si>
  <si>
    <t>Applicability:</t>
  </si>
  <si>
    <t>-All cold stamping processes across all PMTs.</t>
  </si>
  <si>
    <t xml:space="preserve"> a)</t>
  </si>
  <si>
    <t xml:space="preserve">The Ford Specific Stamping Requirements are a 'checklist' used to provide objective evidence that supplier processes, regardless of tier level, meet requirements not addressed in general requirements or other specific special process assessments (e.g. CQI-15 Welding or CQI-9 Heat Treat).  </t>
  </si>
  <si>
    <t>b)</t>
  </si>
  <si>
    <t>c)</t>
  </si>
  <si>
    <t>Suppliers complete the assessments listed in b) above at least annually and after any product, process and/or program equipment changes.</t>
  </si>
  <si>
    <t>d)</t>
  </si>
  <si>
    <t>Suppliers are required to keep completed copies of the Stamping Assessment requirements "checklist", and accompanying corrective action plans, covering the most recent 2 annual assessments.  These copies are to be maintained at the supplier location and available to Ford upon request.</t>
  </si>
  <si>
    <t>Supplier Name:</t>
  </si>
  <si>
    <t>Overall Status</t>
  </si>
  <si>
    <t>Street Address:</t>
  </si>
  <si>
    <t>Country/City/State/ZIP Code</t>
  </si>
  <si>
    <t>% Compliance</t>
  </si>
  <si>
    <t>Dates of Supplier Review</t>
  </si>
  <si>
    <t>Site Code:</t>
  </si>
  <si>
    <t>Review Members</t>
  </si>
  <si>
    <t>Title</t>
  </si>
  <si>
    <t>Email Address</t>
  </si>
  <si>
    <t>Phone</t>
  </si>
  <si>
    <t>Site Responsible Person / STA</t>
  </si>
  <si>
    <t>Supplier Contacts</t>
  </si>
  <si>
    <t>Total Personnel Trained:</t>
  </si>
  <si>
    <t>Ship To Location</t>
  </si>
  <si>
    <t>Tier Level to Ford</t>
  </si>
  <si>
    <t>Contact Name</t>
  </si>
  <si>
    <t>Contact Information</t>
  </si>
  <si>
    <t>Process Assessed:</t>
  </si>
  <si>
    <t>Cold Stamping</t>
  </si>
  <si>
    <t>Commodity Code</t>
  </si>
  <si>
    <t>VO</t>
  </si>
  <si>
    <t>Body &amp; Exterior</t>
  </si>
  <si>
    <t>Ford Part Number</t>
  </si>
  <si>
    <t>Vehicle / Program</t>
  </si>
  <si>
    <t>Product Information</t>
  </si>
  <si>
    <t>Overall Summary Comments:</t>
  </si>
  <si>
    <t>STAMPING PROCESS</t>
  </si>
  <si>
    <t>AREA</t>
  </si>
  <si>
    <t>% Compliance of Rated Elements</t>
  </si>
  <si>
    <t>RED</t>
  </si>
  <si>
    <t>YELLOW</t>
  </si>
  <si>
    <t>GREEN</t>
  </si>
  <si>
    <t>NOT APPLICABLE</t>
  </si>
  <si>
    <t>Total Red &amp; Yellow</t>
  </si>
  <si>
    <t>1. Part Print and Measuring Points</t>
  </si>
  <si>
    <t>2. Raw Material</t>
  </si>
  <si>
    <t>3. Tooling</t>
  </si>
  <si>
    <t>4. Stamping Process</t>
  </si>
  <si>
    <t>5. Part Quality</t>
  </si>
  <si>
    <t>6. Part ID / Traceablility</t>
  </si>
  <si>
    <t>7. Material Transport</t>
  </si>
  <si>
    <t>8. Maintenance</t>
  </si>
  <si>
    <t>Overall Compliance</t>
  </si>
  <si>
    <t>Red</t>
  </si>
  <si>
    <t>Any RED Element</t>
  </si>
  <si>
    <r>
      <t xml:space="preserve">Does NOT meet the standard, needs immediate action.
</t>
    </r>
    <r>
      <rPr>
        <sz val="12"/>
        <color indexed="8"/>
        <rFont val="Arial"/>
        <family val="2"/>
      </rPr>
      <t>Process review indicates that there is a risk of non-conforming product.</t>
    </r>
  </si>
  <si>
    <t>Yellow</t>
  </si>
  <si>
    <t>&lt;100% GREEN -0- RED</t>
  </si>
  <si>
    <r>
      <t xml:space="preserve">Does NOT meet the standard, containment is in place.
</t>
    </r>
    <r>
      <rPr>
        <sz val="12"/>
        <color indexed="8"/>
        <rFont val="Arial"/>
        <family val="2"/>
      </rPr>
      <t>Process review indicates that there is sufficient containment of non-conforming product.</t>
    </r>
  </si>
  <si>
    <t>Green</t>
  </si>
  <si>
    <t>100% GREEN</t>
  </si>
  <si>
    <t>Meets the standard</t>
  </si>
  <si>
    <t>NA</t>
  </si>
  <si>
    <t>Not applicable</t>
  </si>
  <si>
    <t>Does not exist in any process applicable.</t>
  </si>
  <si>
    <t>Hot Stamping</t>
  </si>
  <si>
    <t>Assessor</t>
  </si>
  <si>
    <t>Stamping Plant</t>
  </si>
  <si>
    <t>Date</t>
  </si>
  <si>
    <t>(Name - Company)</t>
  </si>
  <si>
    <t>(Name - Location)</t>
  </si>
  <si>
    <t>Area</t>
  </si>
  <si>
    <t>Item No.</t>
  </si>
  <si>
    <t>Characteristic</t>
  </si>
  <si>
    <t>Requirements</t>
  </si>
  <si>
    <t>Inspection Frequencies (minimum)</t>
  </si>
  <si>
    <t>Recommended Control Method</t>
  </si>
  <si>
    <t xml:space="preserve">Status (R/Y/G) </t>
  </si>
  <si>
    <t>Evidence / Gap Identified</t>
  </si>
  <si>
    <r>
      <t xml:space="preserve">Best Practice
</t>
    </r>
    <r>
      <rPr>
        <b/>
        <sz val="12"/>
        <color rgb="FFFF0000"/>
        <rFont val="Arial"/>
        <family val="2"/>
      </rPr>
      <t>NOT TO BE RATED</t>
    </r>
  </si>
  <si>
    <t>Responsible Person</t>
  </si>
  <si>
    <t>Open Date</t>
  </si>
  <si>
    <t>Required Closure Date</t>
  </si>
  <si>
    <t>Supplier Comments</t>
  </si>
  <si>
    <t>PART PRINT &amp; MEASURING POINTS</t>
  </si>
  <si>
    <t>1.1</t>
  </si>
  <si>
    <t>Geometric Dimensioning &amp; Tolerancing (GD&amp;T)</t>
  </si>
  <si>
    <t xml:space="preserve">1). Design record GD&amp;T per ASME Y14.5M-1994 
2). GD&amp;T is formatted such that all dimensional requirements for the part is documented and understood
3). Current part print revision level matches current Ford CAD release </t>
  </si>
  <si>
    <t>N/A</t>
  </si>
  <si>
    <t>1.2</t>
  </si>
  <si>
    <t>SCCAF</t>
  </si>
  <si>
    <t>1). PFMEA Process Control Methods and required inspection frequencies in place for each SCCAF SC/CC/HIC item</t>
  </si>
  <si>
    <t>Per SCCAF</t>
  </si>
  <si>
    <t>1.3</t>
  </si>
  <si>
    <t>Measurement Points</t>
  </si>
  <si>
    <t>1). Level 3 and Level 4 points match current Ford DCD Measurement Point file release (total # count &amp; coordinate location)
2). Level 2 points per DCD Guideliness or similar for full CMM Layout</t>
  </si>
  <si>
    <t>1.4</t>
  </si>
  <si>
    <t>Locator Drawing</t>
  </si>
  <si>
    <t>Supplier record of part locators validated to current Ford LD file release level</t>
  </si>
  <si>
    <t>2.1</t>
  </si>
  <si>
    <t>RAW MATERIAL</t>
  </si>
  <si>
    <t>Approved sourcing</t>
  </si>
  <si>
    <t>Single Sourced for draw-formed parts</t>
  </si>
  <si>
    <t>Each coil</t>
  </si>
  <si>
    <t>Approval process</t>
  </si>
  <si>
    <t>eRMA system</t>
  </si>
  <si>
    <t>2.2</t>
  </si>
  <si>
    <t>eRMA (Ford resale program)</t>
  </si>
  <si>
    <t>Suppliers using  ford resale program ( e RMA) material to ensure PPAP sign off is done using (eRMA / Ford Resale ) production Intended material.</t>
  </si>
  <si>
    <t>Work instruction</t>
  </si>
  <si>
    <t>2.3</t>
  </si>
  <si>
    <t>Incoming Material verified against Ford Material Specification</t>
  </si>
  <si>
    <t>Verify:
1.) Material grade/ specification
2.) Mechanical properties
3.) Coating specification
4.) Thickness
5.) Age requirement (if applicable)</t>
  </si>
  <si>
    <t>Certification by raw material supplier</t>
  </si>
  <si>
    <t>2.4</t>
  </si>
  <si>
    <t>Material Traceability</t>
  </si>
  <si>
    <t>A material traceability process is implemented which links raw material certs to finished product shipped to Ford</t>
  </si>
  <si>
    <t>2.5</t>
  </si>
  <si>
    <t>Visual Cleanliness</t>
  </si>
  <si>
    <t>Material packaging is intact (if applicable, (aluminum)).
Material is free of dirt and corrosion per guidelines.</t>
  </si>
  <si>
    <t>Store appropriately (sheltered from exteral elements)</t>
  </si>
  <si>
    <t>2.6</t>
  </si>
  <si>
    <t>Material ageing</t>
  </si>
  <si>
    <t>FIFO System  in place for 6000 Series Aluminum or similar material with ageing restrictions.
Max age requirements are understood and material age is controlled.</t>
  </si>
  <si>
    <t>Certification by raw material supplier
Checksheet</t>
  </si>
  <si>
    <t>Purchased component max age on Ford dock documented on checksheet.</t>
  </si>
  <si>
    <t>Tooling</t>
  </si>
  <si>
    <t>3.1</t>
  </si>
  <si>
    <t>Die materials</t>
  </si>
  <si>
    <t xml:space="preserve">Industry standard materials </t>
  </si>
  <si>
    <t>Each die construction (new or replacement)</t>
  </si>
  <si>
    <t>Material specified on die detail drawings for all die components</t>
  </si>
  <si>
    <t>WDX Standards</t>
  </si>
  <si>
    <t>3.2</t>
  </si>
  <si>
    <t>Die design verification</t>
  </si>
  <si>
    <t>Die design reviews at 70% and 100% complete</t>
  </si>
  <si>
    <t>3.3</t>
  </si>
  <si>
    <t>Surface coating</t>
  </si>
  <si>
    <t>Forming die surfaces are coated per industry standards</t>
  </si>
  <si>
    <t>Buyoff and post-repair</t>
  </si>
  <si>
    <t>Buyoff Checksheet</t>
  </si>
  <si>
    <t>WDX Standards, CQI-11 (Plating), CQI-12 (Coating)</t>
  </si>
  <si>
    <t>3.4</t>
  </si>
  <si>
    <t xml:space="preserve">Tooling repairs </t>
  </si>
  <si>
    <t>After tooling modification or significant die component repair.</t>
  </si>
  <si>
    <t>Repair Checksheet</t>
  </si>
  <si>
    <t>3.5</t>
  </si>
  <si>
    <t>Stamping press compatability</t>
  </si>
  <si>
    <t>Tooling is compatible with press clamping locations.
Force requirements do not exceed 80% of max press tonnage.</t>
  </si>
  <si>
    <t>Die design reviews and Buyoff Checksheet</t>
  </si>
  <si>
    <t>3.6</t>
  </si>
  <si>
    <t>Alternate press line</t>
  </si>
  <si>
    <t>An alternate press line is identified and available.
Tooling is compatible with alternate press line.</t>
  </si>
  <si>
    <t>4.1</t>
  </si>
  <si>
    <t>Die set recipe</t>
  </si>
  <si>
    <t>Per Die Set</t>
  </si>
  <si>
    <t>Die Recipe/ Setup Checksheet</t>
  </si>
  <si>
    <t>Stored at the press HMI &amp; backed up externally.</t>
  </si>
  <si>
    <t>4.2</t>
  </si>
  <si>
    <t>Press parameters</t>
  </si>
  <si>
    <t>Process parameters are controlled during production via tonnage monitor, nitrogen monitor, or other applicable feedback device to ensure that process is operating under optimal conditions</t>
  </si>
  <si>
    <t>4.3</t>
  </si>
  <si>
    <t>Blank stack</t>
  </si>
  <si>
    <t>Blank stack dimensions are within tolerance to press's capability to destack.
Aluminum blanks are dimpled, if specified, to aid in destacking.</t>
  </si>
  <si>
    <t>Fanner magnets used for steel blank stacks.
Dimples and air knives used for aluminum blank stacks.</t>
  </si>
  <si>
    <t>4.4</t>
  </si>
  <si>
    <t>Stamping lubricant</t>
  </si>
  <si>
    <t>4.5</t>
  </si>
  <si>
    <t>Reference panel / master sample</t>
  </si>
  <si>
    <t>1.) Produced at die buyoff from Die Setup and Automation Sheet KPIVs
2.) Surface appearance critical zones identified for Class A panels</t>
  </si>
  <si>
    <t>CGA/TSA bi-annual</t>
  </si>
  <si>
    <t>4.6</t>
  </si>
  <si>
    <t xml:space="preserve"> Error proofing press protection</t>
  </si>
  <si>
    <t>Press protection devices in place to prevent catastrophic damage to operating equipment (example: acoustical sensors, coil feed sensors, part in-position sensors, etc.)</t>
  </si>
  <si>
    <t>Checklist</t>
  </si>
  <si>
    <t>4.7</t>
  </si>
  <si>
    <t>Error proofing die protection</t>
  </si>
  <si>
    <t>Gauging includes part proximity sensors (Part In / Part Out)  or other in-die sensing mechanism- One at Front of Press, one at Rear of Press preferably diagonally opposite and linked to Press Control system.</t>
  </si>
  <si>
    <t>4.8</t>
  </si>
  <si>
    <t>Part handling</t>
  </si>
  <si>
    <t xml:space="preserve">Measures in place at end of line to protect product's dimensional integrity and prevent damage from press unload to packing in dunnage. </t>
  </si>
  <si>
    <t>Work instruction/
Checklist</t>
  </si>
  <si>
    <t>Panel is properly supported during unloading from press and traveling on coveryor belts, especially transitioning across multiple belts, and part handling.
No impact damage from deadstops or dropping into bin.</t>
  </si>
  <si>
    <t>4.9</t>
  </si>
  <si>
    <t>Multiple model error proofing</t>
  </si>
  <si>
    <t>Error proofing is in place to segregate multiple models including: Ford/ Lincoln, different part suffixes, and RH/ LH</t>
  </si>
  <si>
    <t>4.10</t>
  </si>
  <si>
    <t>Tool change over</t>
  </si>
  <si>
    <t>Tool change standard work instructions exist.  
Die setters are trained in work standards.
Tool change over time (hit-to-hit) meets capacity planning requirements.</t>
  </si>
  <si>
    <t>4.11</t>
  </si>
  <si>
    <t>Die buyoff, then bi-annual</t>
  </si>
  <si>
    <t>Optical forming analysis such as Argus or similar.</t>
  </si>
  <si>
    <t>4.12</t>
  </si>
  <si>
    <t>Press area OEE</t>
  </si>
  <si>
    <t>Press Area  OEE is documented, displayed in plant, and historical performance reports are available</t>
  </si>
  <si>
    <t>Daily / Per Shift</t>
  </si>
  <si>
    <t>Checklist/Report</t>
  </si>
  <si>
    <t>Part Quality</t>
  </si>
  <si>
    <t>5.1</t>
  </si>
  <si>
    <t>Checking Fixture design</t>
  </si>
  <si>
    <t>Each fixture construction (new or replacement) and eng. changes.</t>
  </si>
  <si>
    <t>Design reviews with DME at 50% and 100% complete</t>
  </si>
  <si>
    <t>5.2</t>
  </si>
  <si>
    <t>Checking Fixture matches produciton released CAD</t>
  </si>
  <si>
    <t>Production checking fixture matches current released product CAD revision level
BIW production checking fixture matches current released LD revision level.</t>
  </si>
  <si>
    <t>5.3</t>
  </si>
  <si>
    <t>Gage Calibration</t>
  </si>
  <si>
    <t>Production checking fixtures and gage calibration is current for all gages used in inspection</t>
  </si>
  <si>
    <t>5.4</t>
  </si>
  <si>
    <t>Checking Fixture multi model error proofing</t>
  </si>
  <si>
    <t>Production checking fixture has functional error proofing to prevent loading and checking the incorrect model (if applicable)</t>
  </si>
  <si>
    <t>5.5</t>
  </si>
  <si>
    <t>SPC data tracking</t>
  </si>
  <si>
    <t>SPC implemented for Level 4 measuring points per Ford released MP file</t>
  </si>
  <si>
    <t>First / Middle / Last for production</t>
  </si>
  <si>
    <t>Checklist / SPC Charts</t>
  </si>
  <si>
    <t>5.6</t>
  </si>
  <si>
    <t>Part dimensional quality</t>
  </si>
  <si>
    <t xml:space="preserve">Current production parts pass production checking fixture
Part rests on nets in free-state (prior to clamping) with no more than .5mm gap for rigid parts and 1mm for non-rigid parts.
Confirmation that part is clamped on all nets with 5 lbs pressure (finger pressure) </t>
  </si>
  <si>
    <t>5.7</t>
  </si>
  <si>
    <t>Visualization sheet for critical areas</t>
  </si>
  <si>
    <t xml:space="preserve">Critical quality areas are identified, documented and published at the workstation for operators' information. </t>
  </si>
  <si>
    <t>Quality catalogue</t>
  </si>
  <si>
    <t>Diagram of critical quality areas posted at work station/ inspection station.
Sample rejects available at end-of-line for comparison.</t>
  </si>
  <si>
    <t>5.8</t>
  </si>
  <si>
    <t>Inpection area has sufficient space, tables, and fixtures to inspect product.   Lighting is adequate to detect defects including dents, burrs, and splits.</t>
  </si>
  <si>
    <t>5.9</t>
  </si>
  <si>
    <t>Thinning / necking</t>
  </si>
  <si>
    <t>Visual check for necking and splits in risky areas identified during FLD analysis at launch.</t>
  </si>
  <si>
    <t>5.10</t>
  </si>
  <si>
    <t>Hole / Feature Count</t>
  </si>
  <si>
    <t>Production inspection gage checks must include hole and feature count.</t>
  </si>
  <si>
    <t>5.11</t>
  </si>
  <si>
    <t>5.12</t>
  </si>
  <si>
    <t>Part quality tracking</t>
  </si>
  <si>
    <t>Documentation for first-off / in-process / last-off inspections (ie. acceptance tags on part)</t>
  </si>
  <si>
    <t>5.13</t>
  </si>
  <si>
    <t>Surface quality - deformations</t>
  </si>
  <si>
    <t>Panel is free of wrinkles, dents, dings, and necking</t>
  </si>
  <si>
    <t>5.14</t>
  </si>
  <si>
    <t>Surface quality - abrasions</t>
  </si>
  <si>
    <t>Panel is free of galling and scoring</t>
  </si>
  <si>
    <t>Minor scratches (0.10 mm deep or less) can be acceptable on unexposed Class 3 parts.  Scoring (0.20 mm deep or more) is never acceptable as it decreases material gage and, therefore, strength.</t>
  </si>
  <si>
    <t>5.15</t>
  </si>
  <si>
    <t>Surface quality - Class A</t>
  </si>
  <si>
    <t>Supplier performs Ford Product Audit (FPA) in dedicated  and adequate inspection facility  for Class A Surface Quality evaluation with table/ fixture, lighting, highlight oil, stones, and tactile gloves
Supplier has trained accredited personnel for panel evaluation</t>
  </si>
  <si>
    <t>5.16</t>
  </si>
  <si>
    <t>Trim and pierce burrs</t>
  </si>
  <si>
    <t>Trim edge and pierced holes meet burr Eng Spec. ES7S7A-1N264-A</t>
  </si>
  <si>
    <t>5.17</t>
  </si>
  <si>
    <t>Mulitple cavity dimensional capability</t>
  </si>
  <si>
    <t>Multi cavity tooling is dimensionally controlled to keep like features within 0.25 mm cavity-to-cavity for mating surfaces and trim lines of joined surfaces</t>
  </si>
  <si>
    <t>5.18</t>
  </si>
  <si>
    <t>Level 2 point measurement</t>
  </si>
  <si>
    <t>Full CMM layout (level 2) completed annually at minimum</t>
  </si>
  <si>
    <t>Annually (minimum)</t>
  </si>
  <si>
    <t>Control Plan</t>
  </si>
  <si>
    <t>Part ID / Traceability requirements (ALL MUST BE LEGIBLE ON THE STAMPING)</t>
  </si>
  <si>
    <t>6.1</t>
  </si>
  <si>
    <t>Ford logo</t>
  </si>
  <si>
    <t>Ford logo, Lincoln logo, or "FOMOCO" is stamped on each part per print</t>
  </si>
  <si>
    <t>6.2</t>
  </si>
  <si>
    <t>Part #</t>
  </si>
  <si>
    <t>Ford part number is stamped on each part per print</t>
  </si>
  <si>
    <t>6.3</t>
  </si>
  <si>
    <t>Date code</t>
  </si>
  <si>
    <t>Date of manufacture is stamped on each part per print</t>
  </si>
  <si>
    <t>6.4</t>
  </si>
  <si>
    <t>Cavity # (for multi cavity dies)</t>
  </si>
  <si>
    <t>Cavity number for each unique cavity stamped on every part</t>
  </si>
  <si>
    <t>Material Transport</t>
  </si>
  <si>
    <t>7.1</t>
  </si>
  <si>
    <t>Packaging</t>
  </si>
  <si>
    <t>Packaging is validated by DOE, or similar  trial, that dimensional integrity of product is maintained during transport within plant or to outsource operations (WIP racks, transfer dunnage, etc.)
Packaging protects product from corrosion</t>
  </si>
  <si>
    <t>DOE at program start, then inspected weekly</t>
  </si>
  <si>
    <t>Control Plan, Work instruction</t>
  </si>
  <si>
    <t>7.2</t>
  </si>
  <si>
    <t>Packaging for Exposed Surface</t>
  </si>
  <si>
    <t>Packaging is validated by DOE, or similar trial, that product Exposed surface integrity is maintained during transport within plant or to outsource operations (WIP racks, transfer dunnage, etc.)</t>
  </si>
  <si>
    <t>Both Class A and B</t>
  </si>
  <si>
    <t>Maintenance</t>
  </si>
  <si>
    <t>8.1</t>
  </si>
  <si>
    <t>Tooling preventive and predictive maintenance. (Die, Jig, CF Maintenance plan and record)</t>
  </si>
  <si>
    <t>Tooling Maintenance procedure, Preventive and predictive plan, Check list.</t>
  </si>
  <si>
    <t>8.2</t>
  </si>
  <si>
    <t>Die status identification</t>
  </si>
  <si>
    <t>Dies are tagged for repair or production approval as determined by cross functional review of last off production part.</t>
  </si>
  <si>
    <t>Last off for production</t>
  </si>
  <si>
    <t>Tooling Maintenance procedure &amp;  Check list.</t>
  </si>
  <si>
    <t>8.3</t>
  </si>
  <si>
    <t>Die cleaning procedure</t>
  </si>
  <si>
    <t xml:space="preserve">A die cleaning procedure is specified for Class A dies.  </t>
  </si>
  <si>
    <t>After every production run &amp; PM</t>
  </si>
  <si>
    <t>8.4</t>
  </si>
  <si>
    <t>Critical spare part list and backup plan</t>
  </si>
  <si>
    <t>Monthly review.</t>
  </si>
  <si>
    <t>Assembly Process - Reference Assembly Process Assessment</t>
  </si>
  <si>
    <t>9.1</t>
  </si>
  <si>
    <t>Geometry Setting Stations</t>
  </si>
  <si>
    <t xml:space="preserve">1). Assembly tooling locators common with Ford LD file for DCD process flow
2). Locators are free of weld slag and other surface contaminants which would have negative effect on dimensional quality
3). Part nests in geo fixture and contact is made on all nets when clamps closed
3).  Non-locating tooling does not interfere with part in fixture (ie. prox switches, clamp body, bracketry, etc.)
4). Joining equipment is equalized to metal and does not deflect part in geometery setting stations
5). Geo Locators are shimmable in X-Y-Z
</t>
  </si>
  <si>
    <t xml:space="preserve">Assembly Assessment:
1. Not specified
2. General debris statement in row 6.4
3. Not specified
4. Not specified
5. Not specified
</t>
  </si>
  <si>
    <t>9.2</t>
  </si>
  <si>
    <t>Respot Stations</t>
  </si>
  <si>
    <t>1). Joining equipment is equalized to metal and does not deflect part in geometery setting stations</t>
  </si>
  <si>
    <t>Assembly Assessment
1. Not specified</t>
  </si>
  <si>
    <t>9.3</t>
  </si>
  <si>
    <t>Sealer Stations</t>
  </si>
  <si>
    <t xml:space="preserve">1). Sealer bead width and lengh must be to print specification per Ford VO Sealer Visual Build Sheet
2). Sealed part must have option to be presented in fixture or by request of robot to present to fence / inspection point
3). Sealer bead should be inspected by inprocess teardowns to ensure proper coverage and absence of sealer skips
4). Automated dispensing equipement should have alarm/fault indicator if sealer not applied and/or target volume not achieved
</t>
  </si>
  <si>
    <t>Per shift</t>
  </si>
  <si>
    <t>Checklist
(PLC Recommended)
EOA mounted vision system</t>
  </si>
  <si>
    <t>Assembly Assessment
1. Specified
2. Not specified
3. Specified in row 3.1
4. Specified 
Post process camera specified. Latest sheet metal recommendation is EOA mounted vision system, such as Coherix Predator.</t>
  </si>
  <si>
    <t>9.4</t>
  </si>
  <si>
    <t>Poke-Yoke / Error-Proofing</t>
  </si>
  <si>
    <t>1). Assembly operations have functional error-proofing to ensure that process detects mis-loads / mis-builds
2). Studs, nuts, bolts and any joined fasteners are verified to be poke-yoked for type in-feeder and are verfied as present in process value-stream
3). Baffle installation is poke-yoked and verified for presence in value stream (preferrably end of line)</t>
  </si>
  <si>
    <t>Start of Shift</t>
  </si>
  <si>
    <t>Checklist Minimum</t>
  </si>
  <si>
    <t>Assembly Assessment
1 - 3 specified at high level in row 3.11 &amp; 4.2</t>
  </si>
  <si>
    <t>9.5</t>
  </si>
  <si>
    <r>
      <t xml:space="preserve">1). Production checking fixture assesses all dimensional functional checks per part design record
2). Production checking fixture matches current product CAD revision level
3).  Current production parts pass production checking fixture
4). </t>
    </r>
    <r>
      <rPr>
        <sz val="11"/>
        <color rgb="FFFF0000"/>
        <rFont val="Arial"/>
        <family val="2"/>
      </rPr>
      <t>SPC implemented for Level 4 measuring points per Ford released MP file</t>
    </r>
    <r>
      <rPr>
        <sz val="11"/>
        <rFont val="Arial"/>
        <family val="2"/>
      </rPr>
      <t xml:space="preserve">
5). Documentation for first-off / in-process / last-off inspections (ie. acceptance tags on part)
6). Full CMM layout (level 2) completed annually at minimum
7). Clearance holes / pilot holes for in-die joining processes are checked for size and position
8). Multi-fixture tooling is dimensionally controlled to keep like features within .25mm fixture-to-fixture for mating surfaces and trim lines of joined surfaces
9). Part rests on nets in free-state (prior to clamping) with no more than .5mm gap for rigid parts and 1mm for non-rigid parts.
10). Confirmation that part is clamped on all nets with 5lbs pressure (finger pressure) </t>
    </r>
  </si>
  <si>
    <t>Assembly Assessment
Most not specifically addressed.</t>
  </si>
  <si>
    <t>9.6</t>
  </si>
  <si>
    <t>Welding / Joining</t>
  </si>
  <si>
    <t>1). Destructive / Non-destructive testing implemented into control plan per WSS spec
2). Rivet Head Flushness checks completed per control plan for SPR
3). Visual flushness checks completed per control plan for Flow Drill Screws</t>
  </si>
  <si>
    <t>Assembly Assessment
1. CQI-15
2. not specified
3. not specified</t>
  </si>
  <si>
    <t>9.7</t>
  </si>
  <si>
    <t>Tooling Availability / OEE</t>
  </si>
  <si>
    <t>Tooling OEE is documented and historical performance reports are available</t>
  </si>
  <si>
    <t>Assembly Assessment: not specified</t>
  </si>
  <si>
    <t>Rating Table Summary</t>
  </si>
  <si>
    <t>Effective Score</t>
  </si>
  <si>
    <t>G</t>
  </si>
  <si>
    <t>Y</t>
  </si>
  <si>
    <t>R</t>
  </si>
  <si>
    <t xml:space="preserve">Global
Manufacturing                    Stamping:  Record of Revisions                                                                                
Standards                                                       </t>
  </si>
  <si>
    <t>Team Approved Date</t>
  </si>
  <si>
    <r>
      <t xml:space="preserve">Revision Type </t>
    </r>
    <r>
      <rPr>
        <i/>
        <sz val="9"/>
        <rFont val="Arial"/>
        <family val="2"/>
      </rPr>
      <t>(New, Major, Minor, Administrative)</t>
    </r>
  </si>
  <si>
    <t>Summary of Change</t>
  </si>
  <si>
    <t>Change Author</t>
  </si>
  <si>
    <t>Publication Date</t>
  </si>
  <si>
    <t>Eduardo Avila Vega</t>
  </si>
  <si>
    <t>EAVILAV1</t>
  </si>
  <si>
    <t xml:space="preserve">                   Stamping Process Controls Checklist      </t>
  </si>
  <si>
    <t>Frequency can be determined by contamination history.  
Dry wipe draw die after every production run.  Power wash after every PM and die work; i.e., grinding.</t>
  </si>
  <si>
    <t>New</t>
  </si>
  <si>
    <t>Initial release</t>
  </si>
  <si>
    <t>Die designs reviewed and approved by supplier stamping plant and supplier die engineering.</t>
  </si>
  <si>
    <t xml:space="preserve">End effectors / grippers </t>
  </si>
  <si>
    <t>End effectors are suitable to robustly transfer parts without causing surface of dimensional damage</t>
  </si>
  <si>
    <t>4.13</t>
  </si>
  <si>
    <t>Minor</t>
  </si>
  <si>
    <t>Quality reject holding area</t>
  </si>
  <si>
    <t>Inspection area environment</t>
  </si>
  <si>
    <t>Tooling spare part list with criticality identification, Back up plan in case critical spare part is running out.</t>
  </si>
  <si>
    <t>Spare part list. Backup plan for Critical spare part.</t>
  </si>
  <si>
    <t>Use of this document
Suppliers:
1. Perform a full assessment per Ford's requirements in Ford specifics to ISO/TS 16949
2. Complete this checklist for Ford Specific Stamping requirements for all operations involving specific stamping technolgies.
3. Ensure that if any requirements of the assessment is not met, develop action plans to meet all requirements, within 90 days.</t>
  </si>
  <si>
    <t>Checking Fixture storage</t>
  </si>
  <si>
    <t>Checking fixtures have a dedicated storage area and are protected from damage by plant vehicle traffic.
Checking fixtures are in designated storage area when not in use.</t>
  </si>
  <si>
    <t>In-die-process part dimensional quality</t>
  </si>
  <si>
    <t>Clearance holes / pilot holes for in-die hole flanging, threading, and joining processes are checked for size and position prior to flanging, threading, or joining operation by pulling a part from the pierce operation.</t>
  </si>
  <si>
    <t>5.19</t>
  </si>
  <si>
    <t>5.20</t>
  </si>
  <si>
    <t>Quality reject quarantine area is clearly marked or fenced.  
Dunnage containing rejected product is tagged.</t>
  </si>
  <si>
    <r>
      <t xml:space="preserve">1.) Die Setup and Automation (Recipe) for each stamping tool
2.) Documentation of target parameters with allowable tolerance (reaction plan to deviations) including: die shut height, stop block thickness, shim log record, </t>
    </r>
    <r>
      <rPr>
        <sz val="11"/>
        <rFont val="Arial"/>
        <family val="2"/>
      </rPr>
      <t>solid shims on binder standoffs</t>
    </r>
    <r>
      <rPr>
        <sz val="11"/>
        <color indexed="8"/>
        <rFont val="Arial"/>
        <family val="2"/>
      </rPr>
      <t>, nitrogen pressure, strokes-per-minute (SPM), transfer feed rate, etc.
3.) Documentation of actual process parameters during production run</t>
    </r>
  </si>
  <si>
    <t>Hugo Mondragon</t>
  </si>
  <si>
    <t>HMONDRA5</t>
  </si>
  <si>
    <t>Added Lines for check fixture and QR containment areas. Modified 4.1 &amp; 5.13 to clarify requirements</t>
  </si>
  <si>
    <t>Issue Date: 19-Jan-2023</t>
  </si>
  <si>
    <t>https://azureford.sharepoint.com/sites/sbu/Docs/Documents/Stamping%20Engineering%20Documents/Approved%20Stamping%20Lubricant%20Source%20List%20-%202016.pdf</t>
  </si>
  <si>
    <t>0.4 mm for t &lt;/= 1.5mm
0.5 mm for t &gt;/= 1.5mm
"Restricted Burr Required" = 0.1 * t</t>
  </si>
  <si>
    <t>https://web.meets.ford.com/sbu_cf/gscf_1.html</t>
  </si>
  <si>
    <t>MInor</t>
  </si>
  <si>
    <t>Formability analysis of physical draw panel</t>
  </si>
  <si>
    <r>
      <t xml:space="preserve">1.) Formability analysis performed with a production intent / die buyoff part for draw formed stampings.  (Physical panel, </t>
    </r>
    <r>
      <rPr>
        <i/>
        <sz val="11"/>
        <rFont val="Arial"/>
        <family val="2"/>
      </rPr>
      <t>not</t>
    </r>
    <r>
      <rPr>
        <sz val="11"/>
        <rFont val="Arial"/>
        <family val="2"/>
      </rPr>
      <t xml:space="preserve"> CAE simulation).
2.) Periodic formability analysis of production part to validate stress/strain characteristics to a master sample for draw-formed parts.</t>
    </r>
  </si>
  <si>
    <t>Tooling maintenance check list base on each tooling process. Tooling maintenance schedule review based on part count. 
Status of maintenance is tracked and recorded.</t>
  </si>
  <si>
    <t>Preventive: Base on part count/ volume.
Predictive: Nitrogen system (self-contained and manifold)</t>
  </si>
  <si>
    <t xml:space="preserve">3.4 - Added thinning analysis requirement post-repair.  4.12 - clarified requirement for FLD on physical panel, not CAE.  5.1 - updated check fixture stds link. </t>
  </si>
  <si>
    <t>Post-repair approval process for each repair with plant quality dept. approval prior to production release.
Thinning analysis performed on stretch formed parts after form steel repair.</t>
  </si>
  <si>
    <r>
      <t xml:space="preserve">Checking fixture design meets Ford standards per DCD 02-002 VOME Dimensional Fixture Specifications.  Hyperlink in Column "I" --&gt;
</t>
    </r>
    <r>
      <rPr>
        <sz val="11"/>
        <color rgb="FF0000FF"/>
        <rFont val="Arial"/>
        <family val="2"/>
      </rPr>
      <t>https://web.meets.ford.com/sbu_cf/gscf_1.html</t>
    </r>
  </si>
  <si>
    <r>
      <rPr>
        <sz val="11"/>
        <color rgb="FF000000"/>
        <rFont val="Arial"/>
        <family val="2"/>
      </rPr>
      <t xml:space="preserve">Ford Approved Lubrication per the "Approved Stamping Lubricants Source List".  Hyperlink in Column "I" --&gt;
</t>
    </r>
    <r>
      <rPr>
        <sz val="9"/>
        <color rgb="FF0000FF"/>
        <rFont val="Arial"/>
        <family val="2"/>
      </rPr>
      <t xml:space="preserve">https://azureford.sharepoint.com/sites/sbu/Docs/Documents/Stamping%20Engineering%20Documents/Approved%20Stamping%20Lubricant%20Source%20List%20-%202016.pdf
</t>
    </r>
    <r>
      <rPr>
        <sz val="11"/>
        <color rgb="FF000000"/>
        <rFont val="Arial"/>
        <family val="2"/>
      </rPr>
      <t>Volume of lubricant applied meets the material specification tolerance.
Aluminum Lube ES: WSS-M9G24-A1.</t>
    </r>
  </si>
  <si>
    <t>ABC Co</t>
  </si>
  <si>
    <t>Revision Date: 24-July-2024</t>
  </si>
  <si>
    <t>Bijoy Adidevan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</si>
</sst>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409]d\-mmm\-yy;@"/>
    <numFmt numFmtId="166" formatCode="mm/dd/yy;@"/>
    <numFmt numFmtId="167" formatCode="[&lt;=9999999]###\-####;\(###\)\ ###\-####"/>
  </numFmts>
  <fonts count="50">
    <font>
      <sz val="10"/>
      <name val="Arial"/>
    </font>
    <font>
      <sz val="10"/>
      <color theme="1"/>
      <name val="Arial"/>
      <family val="2"/>
    </font>
    <font>
      <sz val="10"/>
      <color theme="1"/>
      <name val="Arial"/>
      <family val="2"/>
    </font>
    <font>
      <sz val="10"/>
      <name val="Arial"/>
      <family val="2"/>
    </font>
    <font>
      <sz val="8"/>
      <name val="Arial"/>
      <family val="2"/>
    </font>
    <font>
      <b/>
      <sz val="10"/>
      <name val="Arial"/>
      <family val="2"/>
    </font>
    <font>
      <sz val="10"/>
      <name val="Arial"/>
      <family val="2"/>
    </font>
    <font>
      <b/>
      <sz val="14"/>
      <name val="Arial"/>
      <family val="2"/>
    </font>
    <font>
      <b/>
      <sz val="12"/>
      <name val="Arial"/>
      <family val="2"/>
    </font>
    <font>
      <sz val="14"/>
      <name val="Arial"/>
      <family val="2"/>
    </font>
    <font>
      <u/>
      <sz val="10"/>
      <color indexed="12"/>
      <name val="Arial"/>
      <family val="2"/>
    </font>
    <font>
      <sz val="11"/>
      <name val="Arial"/>
      <family val="2"/>
    </font>
    <font>
      <b/>
      <sz val="18"/>
      <name val="Arial"/>
      <family val="2"/>
    </font>
    <font>
      <b/>
      <u/>
      <sz val="18"/>
      <name val="Arial"/>
      <family val="2"/>
    </font>
    <font>
      <sz val="10"/>
      <name val="Times New Roman"/>
      <family val="1"/>
    </font>
    <font>
      <sz val="14"/>
      <name val="Times New Roman"/>
      <family val="1"/>
    </font>
    <font>
      <b/>
      <u/>
      <sz val="11"/>
      <name val="Arial"/>
      <family val="2"/>
    </font>
    <font>
      <sz val="10"/>
      <color indexed="8"/>
      <name val="Arial,Bold"/>
    </font>
    <font>
      <b/>
      <sz val="10"/>
      <color indexed="8"/>
      <name val="Arial,Bold"/>
    </font>
    <font>
      <b/>
      <u/>
      <sz val="10"/>
      <color indexed="8"/>
      <name val="Arial,Bold"/>
    </font>
    <font>
      <sz val="11"/>
      <name val="Symbol"/>
      <family val="1"/>
      <charset val="2"/>
    </font>
    <font>
      <b/>
      <sz val="11"/>
      <name val="Arial"/>
      <family val="2"/>
    </font>
    <font>
      <i/>
      <sz val="9"/>
      <name val="Arial"/>
      <family val="2"/>
    </font>
    <font>
      <b/>
      <sz val="24"/>
      <name val="Arial"/>
      <family val="2"/>
    </font>
    <font>
      <b/>
      <sz val="12"/>
      <color rgb="FFFF0000"/>
      <name val="Arial"/>
      <family val="2"/>
    </font>
    <font>
      <sz val="11"/>
      <color theme="1"/>
      <name val="Calibri"/>
      <family val="2"/>
      <scheme val="minor"/>
    </font>
    <font>
      <sz val="22"/>
      <color indexed="8"/>
      <name val="Arial"/>
      <family val="2"/>
    </font>
    <font>
      <b/>
      <sz val="12"/>
      <color indexed="8"/>
      <name val="Arial"/>
      <family val="2"/>
    </font>
    <font>
      <b/>
      <sz val="11"/>
      <color indexed="8"/>
      <name val="Arial"/>
      <family val="2"/>
    </font>
    <font>
      <b/>
      <sz val="14"/>
      <color indexed="8"/>
      <name val="Arial"/>
      <family val="2"/>
    </font>
    <font>
      <sz val="14"/>
      <color indexed="8"/>
      <name val="Arial"/>
      <family val="2"/>
    </font>
    <font>
      <sz val="11"/>
      <color indexed="8"/>
      <name val="Arial"/>
      <family val="2"/>
    </font>
    <font>
      <u/>
      <sz val="11"/>
      <color theme="10"/>
      <name val="Calibri"/>
      <family val="2"/>
    </font>
    <font>
      <u/>
      <sz val="11"/>
      <color indexed="12"/>
      <name val="Arial"/>
      <family val="2"/>
    </font>
    <font>
      <sz val="12"/>
      <color indexed="8"/>
      <name val="Arial"/>
      <family val="2"/>
    </font>
    <font>
      <b/>
      <i/>
      <sz val="11"/>
      <color rgb="FF0000FF"/>
      <name val="Arial"/>
      <family val="2"/>
    </font>
    <font>
      <b/>
      <i/>
      <sz val="11"/>
      <color rgb="FFC00000"/>
      <name val="Arial"/>
      <family val="2"/>
    </font>
    <font>
      <sz val="11"/>
      <color indexed="8"/>
      <name val="Calibri"/>
      <family val="2"/>
    </font>
    <font>
      <sz val="16"/>
      <name val="Arial"/>
      <family val="2"/>
    </font>
    <font>
      <sz val="24"/>
      <color indexed="8"/>
      <name val="Arial"/>
      <family val="2"/>
    </font>
    <font>
      <sz val="10"/>
      <color rgb="FFFF0000"/>
      <name val="Arial"/>
      <family val="2"/>
    </font>
    <font>
      <b/>
      <u/>
      <sz val="16"/>
      <name val="Arial"/>
      <family val="2"/>
    </font>
    <font>
      <sz val="11"/>
      <color rgb="FFFF0000"/>
      <name val="Arial"/>
      <family val="2"/>
    </font>
    <font>
      <sz val="11"/>
      <color rgb="FF0000FF"/>
      <name val="Arial"/>
      <family val="2"/>
    </font>
    <font>
      <b/>
      <sz val="14"/>
      <name val="Times New Roman"/>
      <family val="1"/>
    </font>
    <font>
      <b/>
      <sz val="14"/>
      <color rgb="FF0000FF"/>
      <name val="Times New Roman"/>
      <family val="1"/>
    </font>
    <font>
      <sz val="11"/>
      <color rgb="FF000000"/>
      <name val="Arial"/>
      <family val="2"/>
    </font>
    <font>
      <sz val="9"/>
      <color rgb="FF0000FF"/>
      <name val="Arial"/>
      <family val="2"/>
    </font>
    <font>
      <sz val="8"/>
      <name val="Arial"/>
      <family val="2"/>
    </font>
    <font>
      <i/>
      <sz val="11"/>
      <name val="Arial"/>
      <family val="2"/>
    </font>
  </fonts>
  <fills count="16">
    <fill>
      <patternFill patternType="none"/>
    </fill>
    <fill>
      <patternFill patternType="gray125"/>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indexed="22"/>
        <bgColor indexed="64"/>
      </patternFill>
    </fill>
    <fill>
      <patternFill patternType="solid">
        <fgColor indexed="44"/>
        <bgColor indexed="64"/>
      </patternFill>
    </fill>
    <fill>
      <patternFill patternType="solid">
        <fgColor rgb="FF99CCFF"/>
        <bgColor indexed="64"/>
      </patternFill>
    </fill>
    <fill>
      <patternFill patternType="solid">
        <fgColor theme="0" tint="-4.9989318521683403E-2"/>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64"/>
      </patternFill>
    </fill>
    <fill>
      <patternFill patternType="solid">
        <fgColor theme="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s>
  <borders count="100">
    <border>
      <left/>
      <right/>
      <top/>
      <bottom/>
      <diagonal/>
    </border>
    <border>
      <left style="double">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bottom style="thin">
        <color indexed="64"/>
      </bottom>
      <diagonal/>
    </border>
    <border>
      <left/>
      <right style="double">
        <color indexed="64"/>
      </right>
      <top/>
      <bottom style="thin">
        <color indexed="64"/>
      </bottom>
      <diagonal/>
    </border>
    <border>
      <left style="double">
        <color indexed="64"/>
      </left>
      <right style="double">
        <color indexed="64"/>
      </right>
      <top style="thin">
        <color indexed="64"/>
      </top>
      <bottom/>
      <diagonal/>
    </border>
    <border>
      <left/>
      <right/>
      <top style="double">
        <color indexed="64"/>
      </top>
      <bottom/>
      <diagonal/>
    </border>
    <border>
      <left style="double">
        <color indexed="64"/>
      </left>
      <right style="double">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diagonal/>
    </border>
    <border>
      <left/>
      <right style="medium">
        <color indexed="64"/>
      </right>
      <top style="thin">
        <color indexed="64"/>
      </top>
      <bottom style="thin">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ck">
        <color indexed="12"/>
      </left>
      <right style="thick">
        <color indexed="12"/>
      </right>
      <top style="thick">
        <color indexed="12"/>
      </top>
      <bottom style="thick">
        <color indexed="12"/>
      </bottom>
      <diagonal/>
    </border>
    <border>
      <left style="thick">
        <color indexed="12"/>
      </left>
      <right/>
      <top style="thick">
        <color indexed="12"/>
      </top>
      <bottom style="thick">
        <color indexed="12"/>
      </bottom>
      <diagonal/>
    </border>
    <border>
      <left/>
      <right/>
      <top style="thick">
        <color indexed="12"/>
      </top>
      <bottom style="thick">
        <color indexed="12"/>
      </bottom>
      <diagonal/>
    </border>
    <border>
      <left/>
      <right style="thick">
        <color indexed="12"/>
      </right>
      <top style="thick">
        <color indexed="12"/>
      </top>
      <bottom style="thick">
        <color indexed="1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medium">
        <color rgb="FF0000FF"/>
      </left>
      <right/>
      <top style="thin">
        <color indexed="64"/>
      </top>
      <bottom style="thin">
        <color indexed="64"/>
      </bottom>
      <diagonal/>
    </border>
    <border>
      <left style="double">
        <color indexed="64"/>
      </left>
      <right/>
      <top/>
      <bottom style="thin">
        <color indexed="64"/>
      </bottom>
      <diagonal/>
    </border>
    <border>
      <left style="medium">
        <color rgb="FF0000FF"/>
      </left>
      <right/>
      <top/>
      <bottom style="thin">
        <color indexed="64"/>
      </bottom>
      <diagonal/>
    </border>
    <border>
      <left style="double">
        <color indexed="64"/>
      </left>
      <right/>
      <top style="thin">
        <color indexed="64"/>
      </top>
      <bottom style="double">
        <color indexed="64"/>
      </bottom>
      <diagonal/>
    </border>
    <border>
      <left/>
      <right style="double">
        <color indexed="64"/>
      </right>
      <top/>
      <bottom style="double">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right style="double">
        <color indexed="64"/>
      </right>
      <top/>
      <bottom/>
      <diagonal/>
    </border>
    <border>
      <left style="thin">
        <color indexed="64"/>
      </left>
      <right style="double">
        <color indexed="64"/>
      </right>
      <top style="medium">
        <color indexed="64"/>
      </top>
      <bottom style="medium">
        <color indexed="64"/>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right style="thick">
        <color rgb="FF0000FF"/>
      </right>
      <top/>
      <bottom style="thin">
        <color indexed="64"/>
      </bottom>
      <diagonal/>
    </border>
    <border>
      <left style="thin">
        <color indexed="64"/>
      </left>
      <right/>
      <top style="thick">
        <color rgb="FF0000FF"/>
      </top>
      <bottom/>
      <diagonal/>
    </border>
    <border>
      <left style="thin">
        <color indexed="64"/>
      </left>
      <right/>
      <top/>
      <bottom style="thin">
        <color indexed="64"/>
      </bottom>
      <diagonal/>
    </border>
    <border>
      <left/>
      <right style="thick">
        <color rgb="FF0000FF"/>
      </right>
      <top style="thin">
        <color indexed="64"/>
      </top>
      <bottom/>
      <diagonal/>
    </border>
    <border>
      <left style="thin">
        <color indexed="64"/>
      </left>
      <right/>
      <top style="thin">
        <color indexed="64"/>
      </top>
      <bottom/>
      <diagonal/>
    </border>
    <border>
      <left style="thin">
        <color indexed="64"/>
      </left>
      <right/>
      <top/>
      <bottom style="thick">
        <color rgb="FF0000FF"/>
      </bottom>
      <diagonal/>
    </border>
    <border>
      <left/>
      <right style="double">
        <color indexed="64"/>
      </right>
      <top style="thin">
        <color indexed="64"/>
      </top>
      <bottom/>
      <diagonal/>
    </border>
  </borders>
  <cellStyleXfs count="10">
    <xf numFmtId="0" fontId="0" fillId="0" borderId="0"/>
    <xf numFmtId="0" fontId="10" fillId="0" borderId="0" applyNumberFormat="0" applyFill="0" applyBorder="0" applyAlignment="0" applyProtection="0">
      <alignment vertical="top"/>
      <protection locked="0"/>
    </xf>
    <xf numFmtId="9" fontId="3" fillId="0" borderId="0" applyFont="0" applyFill="0" applyBorder="0" applyAlignment="0" applyProtection="0"/>
    <xf numFmtId="0" fontId="25" fillId="0" borderId="0"/>
    <xf numFmtId="0" fontId="32" fillId="0" borderId="0" applyNumberFormat="0" applyFill="0" applyBorder="0" applyAlignment="0" applyProtection="0">
      <alignment vertical="top"/>
      <protection locked="0"/>
    </xf>
    <xf numFmtId="0" fontId="6" fillId="0" borderId="0"/>
    <xf numFmtId="0" fontId="3" fillId="0" borderId="0"/>
    <xf numFmtId="0" fontId="3" fillId="0" borderId="0"/>
    <xf numFmtId="43" fontId="37" fillId="0" borderId="0" applyFont="0" applyFill="0" applyBorder="0" applyAlignment="0" applyProtection="0"/>
    <xf numFmtId="0" fontId="2" fillId="0" borderId="0"/>
  </cellStyleXfs>
  <cellXfs count="416">
    <xf numFmtId="0" fontId="0" fillId="0" borderId="0" xfId="0"/>
    <xf numFmtId="0" fontId="0" fillId="0" borderId="0" xfId="0" applyAlignment="1">
      <alignment horizontal="center"/>
    </xf>
    <xf numFmtId="0" fontId="0" fillId="0" borderId="0" xfId="0" applyAlignment="1">
      <alignment wrapText="1"/>
    </xf>
    <xf numFmtId="0" fontId="11" fillId="0" borderId="0" xfId="0" applyFont="1"/>
    <xf numFmtId="0" fontId="9" fillId="0" borderId="0" xfId="0" applyFont="1"/>
    <xf numFmtId="0" fontId="12" fillId="0" borderId="0" xfId="0" applyFont="1" applyAlignment="1">
      <alignment horizontal="center"/>
    </xf>
    <xf numFmtId="0" fontId="13" fillId="0" borderId="0" xfId="0" applyFont="1" applyAlignment="1">
      <alignment horizontal="center"/>
    </xf>
    <xf numFmtId="0" fontId="7" fillId="0" borderId="0" xfId="0" applyFont="1" applyAlignment="1">
      <alignment horizontal="center"/>
    </xf>
    <xf numFmtId="0" fontId="14" fillId="0" borderId="0" xfId="0" applyFont="1"/>
    <xf numFmtId="0" fontId="15" fillId="0" borderId="0" xfId="0" applyFont="1"/>
    <xf numFmtId="0" fontId="16" fillId="0" borderId="0" xfId="0" applyFont="1" applyAlignment="1">
      <alignment horizontal="center"/>
    </xf>
    <xf numFmtId="0" fontId="11" fillId="0" borderId="0" xfId="0" applyFont="1" applyAlignment="1">
      <alignment horizontal="center"/>
    </xf>
    <xf numFmtId="0" fontId="17" fillId="0" borderId="0" xfId="0" applyFont="1" applyAlignment="1">
      <alignment horizontal="center"/>
    </xf>
    <xf numFmtId="0" fontId="18" fillId="0" borderId="0" xfId="0" applyFont="1"/>
    <xf numFmtId="0" fontId="19" fillId="0" borderId="0" xfId="0" applyFont="1"/>
    <xf numFmtId="0" fontId="19" fillId="0" borderId="0" xfId="0" applyFont="1" applyAlignment="1">
      <alignment horizontal="center"/>
    </xf>
    <xf numFmtId="0" fontId="11" fillId="0" borderId="0" xfId="0" applyFont="1" applyAlignment="1">
      <alignment horizontal="left" indent="4"/>
    </xf>
    <xf numFmtId="16" fontId="11" fillId="0" borderId="0" xfId="0" applyNumberFormat="1" applyFont="1" applyAlignment="1">
      <alignment horizontal="center"/>
    </xf>
    <xf numFmtId="0" fontId="11" fillId="0" borderId="0" xfId="0" applyFont="1" applyAlignment="1">
      <alignment horizontal="left" indent="2"/>
    </xf>
    <xf numFmtId="0" fontId="20" fillId="0" borderId="0" xfId="0" applyFont="1" applyAlignment="1">
      <alignment horizontal="left" indent="6"/>
    </xf>
    <xf numFmtId="0" fontId="11" fillId="0" borderId="0" xfId="0" applyFont="1" applyAlignment="1">
      <alignment horizontal="left" indent="6"/>
    </xf>
    <xf numFmtId="0" fontId="20" fillId="0" borderId="0" xfId="0" applyFont="1" applyAlignment="1">
      <alignment horizontal="left" indent="8"/>
    </xf>
    <xf numFmtId="0" fontId="10" fillId="0" borderId="0" xfId="1" applyAlignment="1" applyProtection="1">
      <alignment horizontal="left" indent="4"/>
    </xf>
    <xf numFmtId="0" fontId="14" fillId="0" borderId="0" xfId="0" applyFont="1" applyAlignment="1">
      <alignment horizontal="left" indent="2"/>
    </xf>
    <xf numFmtId="0" fontId="21" fillId="5" borderId="12" xfId="0" applyFont="1" applyFill="1" applyBorder="1" applyAlignment="1">
      <alignment horizontal="center" wrapText="1"/>
    </xf>
    <xf numFmtId="0" fontId="9" fillId="0" borderId="0" xfId="0" applyFont="1" applyAlignment="1">
      <alignment horizontal="left" vertical="center"/>
    </xf>
    <xf numFmtId="15" fontId="0" fillId="0" borderId="13" xfId="0" applyNumberFormat="1" applyBorder="1" applyAlignment="1">
      <alignment horizontal="center"/>
    </xf>
    <xf numFmtId="0" fontId="0" fillId="0" borderId="13" xfId="0" applyBorder="1" applyAlignment="1">
      <alignment wrapText="1"/>
    </xf>
    <xf numFmtId="0" fontId="3" fillId="0" borderId="0" xfId="0" applyFont="1"/>
    <xf numFmtId="0" fontId="23" fillId="0" borderId="0" xfId="0" applyFont="1" applyAlignment="1">
      <alignment horizontal="center"/>
    </xf>
    <xf numFmtId="0" fontId="3" fillId="0" borderId="13" xfId="0" applyFont="1" applyBorder="1" applyAlignment="1">
      <alignment wrapText="1"/>
    </xf>
    <xf numFmtId="0" fontId="0" fillId="0" borderId="13" xfId="0" quotePrefix="1" applyBorder="1" applyAlignment="1">
      <alignment wrapText="1"/>
    </xf>
    <xf numFmtId="165" fontId="21" fillId="5" borderId="13" xfId="0" applyNumberFormat="1" applyFont="1" applyFill="1" applyBorder="1" applyAlignment="1">
      <alignment horizontal="center" wrapText="1"/>
    </xf>
    <xf numFmtId="165" fontId="0" fillId="0" borderId="13" xfId="0" applyNumberFormat="1" applyBorder="1" applyAlignment="1">
      <alignment horizontal="center"/>
    </xf>
    <xf numFmtId="165" fontId="3" fillId="0" borderId="13" xfId="0" applyNumberFormat="1" applyFont="1" applyBorder="1" applyAlignment="1">
      <alignment horizontal="center"/>
    </xf>
    <xf numFmtId="165" fontId="0" fillId="0" borderId="0" xfId="0" applyNumberFormat="1" applyAlignment="1">
      <alignment horizontal="center"/>
    </xf>
    <xf numFmtId="0" fontId="0" fillId="0" borderId="0" xfId="0" applyAlignment="1">
      <alignment horizontal="left"/>
    </xf>
    <xf numFmtId="0" fontId="11" fillId="0" borderId="0" xfId="0" applyFont="1" applyAlignment="1">
      <alignment horizontal="left"/>
    </xf>
    <xf numFmtId="0" fontId="26" fillId="0" borderId="0" xfId="3" applyFont="1"/>
    <xf numFmtId="0" fontId="27" fillId="7" borderId="13" xfId="3" applyFont="1" applyFill="1" applyBorder="1" applyAlignment="1">
      <alignment horizontal="left"/>
    </xf>
    <xf numFmtId="0" fontId="30" fillId="0" borderId="0" xfId="3" applyFont="1"/>
    <xf numFmtId="0" fontId="31" fillId="0" borderId="0" xfId="3" applyFont="1"/>
    <xf numFmtId="0" fontId="28" fillId="7" borderId="29" xfId="3" applyFont="1" applyFill="1" applyBorder="1" applyAlignment="1">
      <alignment horizontal="left"/>
    </xf>
    <xf numFmtId="0" fontId="28" fillId="7" borderId="30" xfId="3" applyFont="1" applyFill="1" applyBorder="1" applyAlignment="1">
      <alignment horizontal="left"/>
    </xf>
    <xf numFmtId="0" fontId="28" fillId="7" borderId="31" xfId="3" applyFont="1" applyFill="1" applyBorder="1" applyAlignment="1">
      <alignment horizontal="left"/>
    </xf>
    <xf numFmtId="0" fontId="28" fillId="0" borderId="0" xfId="3" applyFont="1" applyAlignment="1">
      <alignment horizontal="left"/>
    </xf>
    <xf numFmtId="166" fontId="31" fillId="0" borderId="0" xfId="3" applyNumberFormat="1" applyFont="1" applyAlignment="1" applyProtection="1">
      <alignment horizontal="left"/>
      <protection locked="0"/>
    </xf>
    <xf numFmtId="0" fontId="28" fillId="7" borderId="13" xfId="3" applyFont="1" applyFill="1" applyBorder="1" applyAlignment="1">
      <alignment horizontal="center"/>
    </xf>
    <xf numFmtId="0" fontId="28" fillId="7" borderId="26" xfId="3" applyFont="1" applyFill="1" applyBorder="1" applyAlignment="1">
      <alignment horizontal="center"/>
    </xf>
    <xf numFmtId="0" fontId="28" fillId="7" borderId="32" xfId="3" applyFont="1" applyFill="1" applyBorder="1" applyAlignment="1">
      <alignment horizontal="center"/>
    </xf>
    <xf numFmtId="0" fontId="31" fillId="0" borderId="0" xfId="3" applyFont="1" applyAlignment="1">
      <alignment horizontal="center"/>
    </xf>
    <xf numFmtId="0" fontId="31" fillId="0" borderId="35" xfId="3" applyFont="1" applyBorder="1" applyAlignment="1" applyProtection="1">
      <alignment horizontal="center"/>
      <protection locked="0"/>
    </xf>
    <xf numFmtId="0" fontId="32" fillId="0" borderId="36" xfId="4" applyBorder="1" applyAlignment="1" applyProtection="1">
      <alignment horizontal="center"/>
      <protection locked="0"/>
    </xf>
    <xf numFmtId="0" fontId="31" fillId="0" borderId="0" xfId="3" applyFont="1" applyAlignment="1" applyProtection="1">
      <alignment horizontal="center"/>
      <protection locked="0"/>
    </xf>
    <xf numFmtId="0" fontId="31" fillId="0" borderId="38" xfId="3" applyFont="1" applyBorder="1" applyAlignment="1" applyProtection="1">
      <alignment horizontal="center"/>
      <protection locked="0"/>
    </xf>
    <xf numFmtId="0" fontId="31" fillId="0" borderId="39" xfId="3" applyFont="1" applyBorder="1" applyAlignment="1" applyProtection="1">
      <alignment horizontal="center"/>
      <protection locked="0"/>
    </xf>
    <xf numFmtId="0" fontId="33" fillId="0" borderId="39" xfId="4" applyFont="1" applyBorder="1" applyAlignment="1" applyProtection="1">
      <alignment horizontal="center"/>
      <protection locked="0"/>
    </xf>
    <xf numFmtId="0" fontId="31" fillId="0" borderId="41" xfId="3" applyFont="1" applyBorder="1" applyAlignment="1" applyProtection="1">
      <alignment horizontal="center"/>
      <protection locked="0"/>
    </xf>
    <xf numFmtId="0" fontId="31" fillId="0" borderId="42" xfId="3" applyFont="1" applyBorder="1" applyAlignment="1" applyProtection="1">
      <alignment horizontal="center"/>
      <protection locked="0"/>
    </xf>
    <xf numFmtId="0" fontId="31" fillId="0" borderId="43" xfId="3" applyFont="1" applyBorder="1" applyAlignment="1" applyProtection="1">
      <alignment horizontal="center"/>
      <protection locked="0"/>
    </xf>
    <xf numFmtId="0" fontId="31" fillId="0" borderId="42" xfId="3" applyFont="1" applyBorder="1" applyAlignment="1">
      <alignment horizontal="center"/>
    </xf>
    <xf numFmtId="0" fontId="33" fillId="0" borderId="39" xfId="4" applyFont="1" applyBorder="1" applyAlignment="1" applyProtection="1">
      <alignment horizontal="center"/>
    </xf>
    <xf numFmtId="49" fontId="31" fillId="0" borderId="44" xfId="3" applyNumberFormat="1" applyFont="1" applyBorder="1" applyAlignment="1" applyProtection="1">
      <alignment horizontal="center"/>
      <protection locked="0"/>
    </xf>
    <xf numFmtId="49" fontId="31" fillId="0" borderId="38" xfId="3" applyNumberFormat="1" applyFont="1" applyBorder="1" applyAlignment="1" applyProtection="1">
      <alignment horizontal="center"/>
      <protection locked="0"/>
    </xf>
    <xf numFmtId="49" fontId="31" fillId="0" borderId="45" xfId="3" applyNumberFormat="1" applyFont="1" applyBorder="1" applyAlignment="1" applyProtection="1">
      <alignment horizontal="center"/>
      <protection locked="0"/>
    </xf>
    <xf numFmtId="0" fontId="31" fillId="0" borderId="46" xfId="3" applyFont="1" applyBorder="1" applyAlignment="1" applyProtection="1">
      <alignment horizontal="center"/>
      <protection locked="0"/>
    </xf>
    <xf numFmtId="0" fontId="28" fillId="7" borderId="49" xfId="3" applyFont="1" applyFill="1" applyBorder="1" applyAlignment="1">
      <alignment horizontal="center"/>
    </xf>
    <xf numFmtId="0" fontId="31" fillId="0" borderId="50" xfId="3" applyFont="1" applyBorder="1" applyAlignment="1" applyProtection="1">
      <alignment horizontal="center"/>
      <protection locked="0"/>
    </xf>
    <xf numFmtId="1" fontId="28" fillId="0" borderId="0" xfId="3" applyNumberFormat="1" applyFont="1" applyAlignment="1">
      <alignment horizontal="left"/>
    </xf>
    <xf numFmtId="0" fontId="28" fillId="0" borderId="0" xfId="3" applyFont="1" applyAlignment="1">
      <alignment horizontal="center"/>
    </xf>
    <xf numFmtId="0" fontId="28" fillId="7" borderId="51" xfId="3" applyFont="1" applyFill="1" applyBorder="1" applyAlignment="1" applyProtection="1">
      <alignment horizontal="center"/>
      <protection locked="0"/>
    </xf>
    <xf numFmtId="0" fontId="28" fillId="7" borderId="52" xfId="3" applyFont="1" applyFill="1" applyBorder="1" applyAlignment="1" applyProtection="1">
      <alignment horizontal="center"/>
      <protection locked="0"/>
    </xf>
    <xf numFmtId="0" fontId="28" fillId="7" borderId="53" xfId="3" applyFont="1" applyFill="1" applyBorder="1" applyAlignment="1" applyProtection="1">
      <alignment horizontal="center"/>
      <protection locked="0"/>
    </xf>
    <xf numFmtId="0" fontId="28" fillId="7" borderId="54" xfId="3" applyFont="1" applyFill="1" applyBorder="1" applyAlignment="1" applyProtection="1">
      <alignment horizontal="center"/>
      <protection locked="0"/>
    </xf>
    <xf numFmtId="0" fontId="28" fillId="7" borderId="38" xfId="3" applyFont="1" applyFill="1" applyBorder="1" applyAlignment="1">
      <alignment horizontal="center"/>
    </xf>
    <xf numFmtId="0" fontId="31" fillId="0" borderId="0" xfId="3" applyFont="1" applyProtection="1">
      <protection locked="0"/>
    </xf>
    <xf numFmtId="0" fontId="31" fillId="0" borderId="34" xfId="3" applyFont="1" applyBorder="1" applyAlignment="1" applyProtection="1">
      <alignment horizontal="center"/>
      <protection locked="0"/>
    </xf>
    <xf numFmtId="0" fontId="31" fillId="0" borderId="36" xfId="3" applyFont="1" applyBorder="1" applyAlignment="1" applyProtection="1">
      <alignment horizontal="center"/>
      <protection locked="0"/>
    </xf>
    <xf numFmtId="0" fontId="31" fillId="0" borderId="37" xfId="3" applyFont="1" applyBorder="1" applyAlignment="1" applyProtection="1">
      <alignment horizontal="center"/>
      <protection locked="0"/>
    </xf>
    <xf numFmtId="0" fontId="33" fillId="0" borderId="55" xfId="4" applyFont="1" applyBorder="1" applyAlignment="1" applyProtection="1">
      <alignment horizontal="center"/>
      <protection locked="0"/>
    </xf>
    <xf numFmtId="0" fontId="28" fillId="7" borderId="45" xfId="3" applyFont="1" applyFill="1" applyBorder="1" applyAlignment="1">
      <alignment horizontal="center"/>
    </xf>
    <xf numFmtId="0" fontId="31" fillId="0" borderId="40" xfId="3" applyFont="1" applyBorder="1" applyAlignment="1" applyProtection="1">
      <alignment horizontal="center"/>
      <protection locked="0"/>
    </xf>
    <xf numFmtId="0" fontId="31" fillId="0" borderId="56" xfId="3" applyFont="1" applyBorder="1" applyAlignment="1" applyProtection="1">
      <alignment horizontal="center"/>
      <protection locked="0"/>
    </xf>
    <xf numFmtId="0" fontId="31" fillId="0" borderId="57" xfId="3" applyFont="1" applyBorder="1" applyAlignment="1" applyProtection="1">
      <alignment horizontal="center"/>
      <protection locked="0"/>
    </xf>
    <xf numFmtId="0" fontId="31" fillId="0" borderId="13" xfId="3" applyFont="1" applyBorder="1" applyAlignment="1" applyProtection="1">
      <alignment horizontal="center"/>
      <protection locked="0"/>
    </xf>
    <xf numFmtId="0" fontId="28" fillId="0" borderId="45" xfId="3" applyFont="1" applyBorder="1" applyAlignment="1" applyProtection="1">
      <alignment horizontal="center"/>
      <protection locked="0"/>
    </xf>
    <xf numFmtId="0" fontId="28" fillId="0" borderId="46" xfId="3" applyFont="1" applyBorder="1" applyAlignment="1" applyProtection="1">
      <alignment horizontal="center"/>
      <protection locked="0"/>
    </xf>
    <xf numFmtId="0" fontId="28" fillId="0" borderId="47" xfId="3" applyFont="1" applyBorder="1" applyAlignment="1" applyProtection="1">
      <alignment horizontal="center"/>
      <protection locked="0"/>
    </xf>
    <xf numFmtId="0" fontId="28" fillId="0" borderId="57" xfId="3" applyFont="1" applyBorder="1" applyAlignment="1" applyProtection="1">
      <alignment horizontal="center"/>
      <protection locked="0"/>
    </xf>
    <xf numFmtId="0" fontId="33" fillId="0" borderId="0" xfId="4" applyFont="1" applyFill="1" applyBorder="1" applyAlignment="1" applyProtection="1">
      <alignment horizontal="center"/>
      <protection locked="0"/>
    </xf>
    <xf numFmtId="0" fontId="28" fillId="7" borderId="58" xfId="3" applyFont="1" applyFill="1" applyBorder="1" applyAlignment="1">
      <alignment horizontal="center"/>
    </xf>
    <xf numFmtId="0" fontId="28" fillId="7" borderId="59" xfId="3" applyFont="1" applyFill="1" applyBorder="1" applyAlignment="1">
      <alignment horizontal="center"/>
    </xf>
    <xf numFmtId="0" fontId="31" fillId="0" borderId="65" xfId="3" applyFont="1" applyBorder="1" applyAlignment="1" applyProtection="1">
      <alignment horizontal="center"/>
      <protection locked="0"/>
    </xf>
    <xf numFmtId="0" fontId="31" fillId="0" borderId="66" xfId="3" applyFont="1" applyBorder="1" applyAlignment="1" applyProtection="1">
      <alignment horizontal="center"/>
      <protection locked="0"/>
    </xf>
    <xf numFmtId="0" fontId="31" fillId="0" borderId="67" xfId="3" applyFont="1" applyBorder="1" applyAlignment="1" applyProtection="1">
      <alignment horizontal="center"/>
      <protection locked="0"/>
    </xf>
    <xf numFmtId="0" fontId="31" fillId="0" borderId="44" xfId="3" applyFont="1" applyBorder="1" applyAlignment="1" applyProtection="1">
      <alignment horizontal="center"/>
      <protection locked="0"/>
    </xf>
    <xf numFmtId="0" fontId="31" fillId="0" borderId="68" xfId="3" applyFont="1" applyBorder="1" applyAlignment="1" applyProtection="1">
      <alignment horizontal="center"/>
      <protection locked="0"/>
    </xf>
    <xf numFmtId="0" fontId="31" fillId="0" borderId="69" xfId="3" applyFont="1" applyBorder="1" applyAlignment="1" applyProtection="1">
      <alignment horizontal="center"/>
      <protection locked="0"/>
    </xf>
    <xf numFmtId="0" fontId="31" fillId="0" borderId="45" xfId="3" applyFont="1" applyBorder="1" applyAlignment="1" applyProtection="1">
      <alignment horizontal="center"/>
      <protection locked="0"/>
    </xf>
    <xf numFmtId="0" fontId="28" fillId="7" borderId="32" xfId="3" applyFont="1" applyFill="1" applyBorder="1" applyAlignment="1">
      <alignment horizontal="center" wrapText="1"/>
    </xf>
    <xf numFmtId="0" fontId="28" fillId="4" borderId="32" xfId="3" applyFont="1" applyFill="1" applyBorder="1" applyAlignment="1">
      <alignment horizontal="center"/>
    </xf>
    <xf numFmtId="0" fontId="28" fillId="3" borderId="32" xfId="3" applyFont="1" applyFill="1" applyBorder="1" applyAlignment="1">
      <alignment horizontal="center"/>
    </xf>
    <xf numFmtId="0" fontId="28" fillId="8" borderId="27" xfId="3" applyFont="1" applyFill="1" applyBorder="1" applyAlignment="1">
      <alignment horizontal="center"/>
    </xf>
    <xf numFmtId="0" fontId="28" fillId="9" borderId="13" xfId="3" applyFont="1" applyFill="1" applyBorder="1" applyAlignment="1">
      <alignment horizontal="center" vertical="center" wrapText="1"/>
    </xf>
    <xf numFmtId="0" fontId="31" fillId="0" borderId="68" xfId="3" applyFont="1" applyBorder="1" applyAlignment="1">
      <alignment horizontal="center"/>
    </xf>
    <xf numFmtId="0" fontId="28" fillId="0" borderId="72" xfId="3" applyFont="1" applyBorder="1" applyAlignment="1">
      <alignment horizontal="center"/>
    </xf>
    <xf numFmtId="0" fontId="28" fillId="0" borderId="32" xfId="3" applyFont="1" applyBorder="1" applyAlignment="1">
      <alignment horizontal="center"/>
    </xf>
    <xf numFmtId="0" fontId="28" fillId="0" borderId="59" xfId="3" applyFont="1" applyBorder="1" applyAlignment="1">
      <alignment horizontal="center"/>
    </xf>
    <xf numFmtId="0" fontId="28" fillId="0" borderId="0" xfId="3" applyFont="1" applyAlignment="1">
      <alignment horizontal="left" vertical="center"/>
    </xf>
    <xf numFmtId="0" fontId="28" fillId="0" borderId="0" xfId="3" applyFont="1" applyAlignment="1">
      <alignment horizontal="center" vertical="center"/>
    </xf>
    <xf numFmtId="0" fontId="27" fillId="4" borderId="34" xfId="3" applyFont="1" applyFill="1" applyBorder="1" applyAlignment="1">
      <alignment horizontal="center" vertical="center" wrapText="1"/>
    </xf>
    <xf numFmtId="49" fontId="34" fillId="10" borderId="36" xfId="3" applyNumberFormat="1" applyFont="1" applyFill="1" applyBorder="1" applyAlignment="1">
      <alignment horizontal="left" vertical="center" wrapText="1"/>
    </xf>
    <xf numFmtId="0" fontId="27" fillId="3" borderId="38" xfId="3" applyFont="1" applyFill="1" applyBorder="1" applyAlignment="1">
      <alignment horizontal="center" vertical="center" wrapText="1"/>
    </xf>
    <xf numFmtId="49" fontId="34" fillId="10" borderId="39" xfId="3" applyNumberFormat="1" applyFont="1" applyFill="1" applyBorder="1" applyAlignment="1">
      <alignment horizontal="left" vertical="center" wrapText="1"/>
    </xf>
    <xf numFmtId="0" fontId="27" fillId="2" borderId="38" xfId="3" applyFont="1" applyFill="1" applyBorder="1" applyAlignment="1">
      <alignment horizontal="center" vertical="center" wrapText="1"/>
    </xf>
    <xf numFmtId="0" fontId="27" fillId="8" borderId="49" xfId="3" applyFont="1" applyFill="1" applyBorder="1" applyAlignment="1">
      <alignment horizontal="center" vertical="center" wrapText="1"/>
    </xf>
    <xf numFmtId="0" fontId="31" fillId="0" borderId="46" xfId="3" applyFont="1" applyBorder="1" applyAlignment="1">
      <alignment horizontal="left" vertical="center"/>
    </xf>
    <xf numFmtId="0" fontId="28" fillId="0" borderId="70" xfId="3" applyFont="1" applyBorder="1" applyAlignment="1">
      <alignment horizontal="center" vertical="center"/>
    </xf>
    <xf numFmtId="0" fontId="31" fillId="0" borderId="70" xfId="3" applyFont="1" applyBorder="1"/>
    <xf numFmtId="0" fontId="31" fillId="0" borderId="71" xfId="3" applyFont="1" applyBorder="1"/>
    <xf numFmtId="0" fontId="28" fillId="2" borderId="32" xfId="3" applyFont="1" applyFill="1" applyBorder="1" applyAlignment="1">
      <alignment horizontal="center"/>
    </xf>
    <xf numFmtId="10" fontId="27" fillId="0" borderId="61" xfId="3" applyNumberFormat="1" applyFont="1" applyBorder="1" applyAlignment="1">
      <alignment horizontal="center"/>
    </xf>
    <xf numFmtId="164" fontId="11" fillId="0" borderId="68" xfId="3" applyNumberFormat="1" applyFont="1" applyBorder="1" applyAlignment="1">
      <alignment horizontal="center"/>
    </xf>
    <xf numFmtId="164" fontId="11" fillId="0" borderId="52" xfId="3" applyNumberFormat="1" applyFont="1" applyBorder="1" applyAlignment="1">
      <alignment horizontal="center"/>
    </xf>
    <xf numFmtId="0" fontId="0" fillId="5" borderId="70" xfId="0" applyFill="1" applyBorder="1" applyAlignment="1">
      <alignment horizontal="center" vertical="center" wrapText="1"/>
    </xf>
    <xf numFmtId="0" fontId="0" fillId="0" borderId="63" xfId="0" applyBorder="1" applyAlignment="1">
      <alignment vertical="center"/>
    </xf>
    <xf numFmtId="0" fontId="0" fillId="0" borderId="64" xfId="0" applyBorder="1" applyAlignment="1">
      <alignment vertical="center" wrapText="1"/>
    </xf>
    <xf numFmtId="0" fontId="5" fillId="6" borderId="13" xfId="0" applyFont="1" applyFill="1" applyBorder="1" applyAlignment="1">
      <alignment vertical="center"/>
    </xf>
    <xf numFmtId="0" fontId="0" fillId="0" borderId="0" xfId="0" applyAlignment="1">
      <alignment vertical="center"/>
    </xf>
    <xf numFmtId="0" fontId="3" fillId="0" borderId="0" xfId="0" applyFont="1" applyAlignment="1">
      <alignment wrapText="1"/>
    </xf>
    <xf numFmtId="0" fontId="28" fillId="12" borderId="28" xfId="3" applyFont="1" applyFill="1" applyBorder="1" applyAlignment="1" applyProtection="1">
      <alignment horizontal="center" vertical="center"/>
      <protection locked="0"/>
    </xf>
    <xf numFmtId="0" fontId="28" fillId="12" borderId="30" xfId="3" applyFont="1" applyFill="1" applyBorder="1" applyAlignment="1" applyProtection="1">
      <alignment horizontal="center" vertical="center"/>
      <protection locked="0"/>
    </xf>
    <xf numFmtId="14" fontId="28" fillId="12" borderId="31" xfId="3" applyNumberFormat="1" applyFont="1" applyFill="1" applyBorder="1" applyAlignment="1" applyProtection="1">
      <alignment horizontal="center" vertical="center"/>
      <protection locked="0"/>
    </xf>
    <xf numFmtId="0" fontId="35" fillId="0" borderId="0" xfId="3" applyFont="1" applyAlignment="1">
      <alignment horizontal="left"/>
    </xf>
    <xf numFmtId="0" fontId="31" fillId="0" borderId="0" xfId="3" applyFont="1" applyAlignment="1" applyProtection="1">
      <alignment wrapText="1"/>
      <protection locked="0"/>
    </xf>
    <xf numFmtId="0" fontId="7" fillId="6" borderId="0" xfId="3" applyFont="1" applyFill="1" applyAlignment="1" applyProtection="1">
      <alignment horizontal="left" vertical="center" wrapText="1"/>
      <protection locked="0"/>
    </xf>
    <xf numFmtId="0" fontId="7" fillId="6" borderId="0" xfId="3" applyFont="1" applyFill="1" applyAlignment="1" applyProtection="1">
      <alignment vertical="center" wrapText="1"/>
      <protection locked="0"/>
    </xf>
    <xf numFmtId="0" fontId="7" fillId="6" borderId="75" xfId="3" applyFont="1" applyFill="1" applyBorder="1" applyAlignment="1" applyProtection="1">
      <alignment horizontal="left" vertical="center" wrapText="1"/>
      <protection locked="0"/>
    </xf>
    <xf numFmtId="0" fontId="8" fillId="6" borderId="0" xfId="3" applyFont="1" applyFill="1" applyAlignment="1" applyProtection="1">
      <alignment horizontal="right" vertical="center"/>
      <protection locked="0"/>
    </xf>
    <xf numFmtId="0" fontId="7" fillId="0" borderId="19" xfId="3" applyFont="1" applyBorder="1" applyAlignment="1" applyProtection="1">
      <alignment horizontal="center" vertical="center" wrapText="1"/>
      <protection locked="0"/>
    </xf>
    <xf numFmtId="0" fontId="8" fillId="6" borderId="0" xfId="3" applyFont="1" applyFill="1" applyAlignment="1" applyProtection="1">
      <alignment horizontal="right" vertical="center" wrapText="1"/>
      <protection locked="0"/>
    </xf>
    <xf numFmtId="0" fontId="5" fillId="6" borderId="0" xfId="3" applyFont="1" applyFill="1" applyAlignment="1" applyProtection="1">
      <alignment horizontal="center" vertical="top" wrapText="1"/>
      <protection locked="0"/>
    </xf>
    <xf numFmtId="0" fontId="5" fillId="6" borderId="75" xfId="3" applyFont="1" applyFill="1" applyBorder="1" applyAlignment="1" applyProtection="1">
      <alignment horizontal="center" vertical="top" wrapText="1"/>
      <protection locked="0"/>
    </xf>
    <xf numFmtId="0" fontId="5" fillId="6" borderId="0" xfId="3" applyFont="1" applyFill="1" applyAlignment="1" applyProtection="1">
      <alignment horizontal="center" wrapText="1"/>
      <protection locked="0"/>
    </xf>
    <xf numFmtId="0" fontId="25" fillId="6" borderId="0" xfId="3" applyFill="1" applyProtection="1">
      <protection locked="0"/>
    </xf>
    <xf numFmtId="0" fontId="25" fillId="6" borderId="75" xfId="3" applyFill="1" applyBorder="1" applyProtection="1">
      <protection locked="0"/>
    </xf>
    <xf numFmtId="0" fontId="7" fillId="7" borderId="0" xfId="3" applyFont="1" applyFill="1" applyAlignment="1" applyProtection="1">
      <alignment horizontal="left" vertical="center" wrapText="1"/>
      <protection locked="0"/>
    </xf>
    <xf numFmtId="0" fontId="7" fillId="6" borderId="0" xfId="3" applyFont="1" applyFill="1" applyAlignment="1" applyProtection="1">
      <alignment horizontal="right" vertical="center" wrapText="1"/>
      <protection locked="0"/>
    </xf>
    <xf numFmtId="0" fontId="27" fillId="13" borderId="32" xfId="3" applyFont="1" applyFill="1" applyBorder="1" applyAlignment="1" applyProtection="1">
      <alignment horizontal="center" wrapText="1"/>
      <protection locked="0"/>
    </xf>
    <xf numFmtId="0" fontId="27" fillId="13" borderId="59" xfId="3" applyFont="1" applyFill="1" applyBorder="1" applyAlignment="1" applyProtection="1">
      <alignment horizontal="center" wrapText="1"/>
      <protection locked="0"/>
    </xf>
    <xf numFmtId="0" fontId="34" fillId="0" borderId="0" xfId="3" applyFont="1" applyAlignment="1" applyProtection="1">
      <alignment horizontal="center"/>
      <protection locked="0"/>
    </xf>
    <xf numFmtId="49" fontId="11" fillId="0" borderId="0" xfId="3" applyNumberFormat="1" applyFont="1" applyAlignment="1" applyProtection="1">
      <alignment horizontal="center"/>
      <protection locked="0"/>
    </xf>
    <xf numFmtId="0" fontId="11" fillId="0" borderId="0" xfId="3" applyFont="1" applyAlignment="1" applyProtection="1">
      <alignment horizontal="left" wrapText="1"/>
      <protection locked="0"/>
    </xf>
    <xf numFmtId="0" fontId="38" fillId="0" borderId="0" xfId="3" applyFont="1" applyAlignment="1" applyProtection="1">
      <alignment wrapText="1"/>
      <protection locked="0"/>
    </xf>
    <xf numFmtId="0" fontId="38" fillId="0" borderId="0" xfId="3" applyFont="1" applyAlignment="1" applyProtection="1">
      <alignment horizontal="left" wrapText="1"/>
      <protection locked="0"/>
    </xf>
    <xf numFmtId="0" fontId="39" fillId="0" borderId="0" xfId="3" applyFont="1" applyProtection="1">
      <protection locked="0"/>
    </xf>
    <xf numFmtId="0" fontId="31" fillId="7" borderId="61" xfId="3" applyFont="1" applyFill="1" applyBorder="1" applyProtection="1">
      <protection locked="0"/>
    </xf>
    <xf numFmtId="0" fontId="31" fillId="7" borderId="0" xfId="3" applyFont="1" applyFill="1" applyProtection="1">
      <protection locked="0"/>
    </xf>
    <xf numFmtId="0" fontId="31" fillId="7" borderId="70" xfId="3" applyFont="1" applyFill="1" applyBorder="1" applyProtection="1">
      <protection locked="0"/>
    </xf>
    <xf numFmtId="0" fontId="7" fillId="6" borderId="61" xfId="3" applyFont="1" applyFill="1" applyBorder="1" applyAlignment="1" applyProtection="1">
      <alignment horizontal="left" vertical="center" wrapText="1"/>
      <protection locked="0"/>
    </xf>
    <xf numFmtId="0" fontId="7" fillId="6" borderId="70" xfId="3" applyFont="1" applyFill="1" applyBorder="1" applyAlignment="1" applyProtection="1">
      <alignment horizontal="left" vertical="center" wrapText="1"/>
      <protection locked="0"/>
    </xf>
    <xf numFmtId="49" fontId="11" fillId="7" borderId="14" xfId="3" applyNumberFormat="1" applyFont="1" applyFill="1" applyBorder="1" applyAlignment="1" applyProtection="1">
      <alignment horizontal="center" vertical="center"/>
      <protection locked="0"/>
    </xf>
    <xf numFmtId="0" fontId="11" fillId="0" borderId="1" xfId="3" applyFont="1" applyBorder="1" applyAlignment="1" applyProtection="1">
      <alignment horizontal="left" vertical="center" wrapText="1"/>
      <protection locked="0"/>
    </xf>
    <xf numFmtId="49" fontId="31" fillId="0" borderId="1" xfId="3" applyNumberFormat="1" applyFont="1" applyBorder="1" applyAlignment="1" applyProtection="1">
      <alignment horizontal="center" vertical="center" wrapText="1"/>
      <protection locked="0"/>
    </xf>
    <xf numFmtId="49" fontId="31" fillId="0" borderId="1" xfId="3" applyNumberFormat="1" applyFont="1" applyBorder="1" applyAlignment="1" applyProtection="1">
      <alignment horizontal="left" vertical="center" wrapText="1"/>
      <protection locked="0"/>
    </xf>
    <xf numFmtId="0" fontId="11" fillId="0" borderId="1" xfId="3" applyFont="1" applyBorder="1" applyAlignment="1" applyProtection="1">
      <alignment wrapText="1"/>
      <protection locked="0"/>
    </xf>
    <xf numFmtId="0" fontId="31" fillId="0" borderId="1" xfId="3" applyFont="1" applyBorder="1" applyAlignment="1" applyProtection="1">
      <alignment horizontal="left" wrapText="1"/>
      <protection locked="0"/>
    </xf>
    <xf numFmtId="49" fontId="31" fillId="0" borderId="1" xfId="3" applyNumberFormat="1" applyFont="1" applyBorder="1" applyAlignment="1" applyProtection="1">
      <alignment horizontal="center" wrapText="1"/>
      <protection locked="0"/>
    </xf>
    <xf numFmtId="166" fontId="31" fillId="0" borderId="1" xfId="3" applyNumberFormat="1" applyFont="1" applyBorder="1" applyAlignment="1" applyProtection="1">
      <alignment horizontal="center" wrapText="1"/>
      <protection locked="0"/>
    </xf>
    <xf numFmtId="0" fontId="11" fillId="0" borderId="5" xfId="3" applyFont="1" applyBorder="1" applyAlignment="1" applyProtection="1">
      <alignment horizontal="left" vertical="center" wrapText="1"/>
      <protection locked="0"/>
    </xf>
    <xf numFmtId="0" fontId="31" fillId="0" borderId="1" xfId="3" applyFont="1" applyBorder="1" applyAlignment="1" applyProtection="1">
      <alignment wrapText="1"/>
      <protection locked="0"/>
    </xf>
    <xf numFmtId="0" fontId="31" fillId="0" borderId="1" xfId="3" applyFont="1" applyBorder="1" applyAlignment="1" applyProtection="1">
      <alignment horizontal="left" vertical="center" wrapText="1"/>
      <protection locked="0"/>
    </xf>
    <xf numFmtId="0" fontId="31" fillId="0" borderId="5" xfId="3" applyFont="1" applyBorder="1" applyAlignment="1" applyProtection="1">
      <alignment horizontal="left" vertical="center" wrapText="1"/>
      <protection locked="0"/>
    </xf>
    <xf numFmtId="0" fontId="31" fillId="0" borderId="4" xfId="3" applyFont="1" applyBorder="1" applyAlignment="1" applyProtection="1">
      <alignment horizontal="left" vertical="center" wrapText="1"/>
      <protection locked="0"/>
    </xf>
    <xf numFmtId="0" fontId="31" fillId="0" borderId="4" xfId="3" applyFont="1" applyBorder="1" applyAlignment="1" applyProtection="1">
      <alignment horizontal="left" wrapText="1"/>
      <protection locked="0"/>
    </xf>
    <xf numFmtId="0" fontId="31" fillId="0" borderId="4" xfId="3" applyFont="1" applyBorder="1" applyAlignment="1" applyProtection="1">
      <alignment wrapText="1"/>
      <protection locked="0"/>
    </xf>
    <xf numFmtId="49" fontId="31" fillId="0" borderId="7" xfId="3" applyNumberFormat="1" applyFont="1" applyBorder="1" applyAlignment="1" applyProtection="1">
      <alignment horizontal="left" vertical="center" wrapText="1"/>
      <protection locked="0"/>
    </xf>
    <xf numFmtId="0" fontId="31" fillId="0" borderId="7" xfId="3" applyFont="1" applyBorder="1" applyAlignment="1" applyProtection="1">
      <alignment horizontal="left" wrapText="1"/>
      <protection locked="0"/>
    </xf>
    <xf numFmtId="0" fontId="31" fillId="0" borderId="7" xfId="3" applyFont="1" applyBorder="1" applyAlignment="1" applyProtection="1">
      <alignment wrapText="1"/>
      <protection locked="0"/>
    </xf>
    <xf numFmtId="49" fontId="31" fillId="0" borderId="4" xfId="3" applyNumberFormat="1" applyFont="1" applyBorder="1" applyAlignment="1" applyProtection="1">
      <alignment horizontal="left" vertical="center" wrapText="1"/>
      <protection locked="0"/>
    </xf>
    <xf numFmtId="0" fontId="11" fillId="0" borderId="4" xfId="3" applyFont="1" applyBorder="1" applyAlignment="1" applyProtection="1">
      <alignment horizontal="center" vertical="center" wrapText="1"/>
      <protection locked="0"/>
    </xf>
    <xf numFmtId="49" fontId="11" fillId="7" borderId="79" xfId="3" applyNumberFormat="1" applyFont="1" applyFill="1" applyBorder="1" applyAlignment="1" applyProtection="1">
      <alignment horizontal="center" vertical="center"/>
      <protection locked="0"/>
    </xf>
    <xf numFmtId="49" fontId="31" fillId="0" borderId="4" xfId="3" applyNumberFormat="1" applyFont="1" applyBorder="1" applyAlignment="1" applyProtection="1">
      <alignment horizontal="center" wrapText="1"/>
      <protection locked="0"/>
    </xf>
    <xf numFmtId="166" fontId="31" fillId="0" borderId="4" xfId="3" applyNumberFormat="1" applyFont="1" applyBorder="1" applyAlignment="1" applyProtection="1">
      <alignment horizontal="center" wrapText="1"/>
      <protection locked="0"/>
    </xf>
    <xf numFmtId="0" fontId="31" fillId="0" borderId="4" xfId="3" applyFont="1" applyBorder="1" applyAlignment="1" applyProtection="1">
      <alignment horizontal="center" wrapText="1"/>
      <protection locked="0"/>
    </xf>
    <xf numFmtId="0" fontId="31" fillId="0" borderId="9" xfId="3" applyFont="1" applyBorder="1" applyAlignment="1" applyProtection="1">
      <alignment horizontal="left" vertical="center" wrapText="1"/>
      <protection locked="0"/>
    </xf>
    <xf numFmtId="0" fontId="31" fillId="0" borderId="9" xfId="3" applyFont="1" applyBorder="1" applyAlignment="1" applyProtection="1">
      <alignment horizontal="left" wrapText="1"/>
      <protection locked="0"/>
    </xf>
    <xf numFmtId="49" fontId="11" fillId="7" borderId="78" xfId="3" applyNumberFormat="1" applyFont="1" applyFill="1" applyBorder="1" applyAlignment="1" applyProtection="1">
      <alignment horizontal="center" vertical="center"/>
      <protection locked="0"/>
    </xf>
    <xf numFmtId="49" fontId="11" fillId="7" borderId="77" xfId="3" applyNumberFormat="1" applyFont="1" applyFill="1" applyBorder="1" applyAlignment="1" applyProtection="1">
      <alignment horizontal="center" vertical="center"/>
      <protection locked="0"/>
    </xf>
    <xf numFmtId="49" fontId="11" fillId="7" borderId="80" xfId="3" applyNumberFormat="1" applyFont="1" applyFill="1" applyBorder="1" applyAlignment="1" applyProtection="1">
      <alignment horizontal="center" vertical="center"/>
      <protection locked="0"/>
    </xf>
    <xf numFmtId="0" fontId="31" fillId="0" borderId="1" xfId="3" applyFont="1" applyBorder="1" applyAlignment="1" applyProtection="1">
      <alignment horizontal="center" wrapText="1"/>
      <protection locked="0"/>
    </xf>
    <xf numFmtId="49" fontId="31" fillId="0" borderId="5" xfId="3" applyNumberFormat="1" applyFont="1" applyBorder="1" applyAlignment="1" applyProtection="1">
      <alignment horizontal="left" vertical="center" wrapText="1"/>
      <protection locked="0"/>
    </xf>
    <xf numFmtId="49" fontId="31" fillId="0" borderId="5" xfId="3" applyNumberFormat="1" applyFont="1" applyBorder="1" applyAlignment="1" applyProtection="1">
      <alignment horizontal="center" wrapText="1"/>
      <protection locked="0"/>
    </xf>
    <xf numFmtId="166" fontId="31" fillId="0" borderId="5" xfId="3" applyNumberFormat="1" applyFont="1" applyBorder="1" applyAlignment="1" applyProtection="1">
      <alignment horizontal="center" wrapText="1"/>
      <protection locked="0"/>
    </xf>
    <xf numFmtId="0" fontId="31" fillId="0" borderId="5" xfId="3" applyFont="1" applyBorder="1" applyAlignment="1" applyProtection="1">
      <alignment horizontal="center" wrapText="1"/>
      <protection locked="0"/>
    </xf>
    <xf numFmtId="0" fontId="11" fillId="14" borderId="1" xfId="3" applyFont="1" applyFill="1" applyBorder="1" applyAlignment="1" applyProtection="1">
      <alignment horizontal="left" vertical="center" wrapText="1"/>
      <protection locked="0"/>
    </xf>
    <xf numFmtId="0" fontId="11" fillId="0" borderId="5" xfId="3" applyFont="1" applyBorder="1" applyAlignment="1" applyProtection="1">
      <alignment horizontal="center" vertical="center" wrapText="1"/>
      <protection locked="0"/>
    </xf>
    <xf numFmtId="0" fontId="21" fillId="0" borderId="0" xfId="9" applyFont="1" applyAlignment="1">
      <alignment horizontal="right" vertical="top"/>
    </xf>
    <xf numFmtId="0" fontId="2" fillId="0" borderId="0" xfId="9"/>
    <xf numFmtId="0" fontId="16" fillId="0" borderId="0" xfId="9" applyFont="1" applyAlignment="1">
      <alignment horizontal="center"/>
    </xf>
    <xf numFmtId="0" fontId="21" fillId="0" borderId="0" xfId="9" applyFont="1" applyAlignment="1">
      <alignment vertical="top" wrapText="1"/>
    </xf>
    <xf numFmtId="0" fontId="40" fillId="0" borderId="0" xfId="9" applyFont="1"/>
    <xf numFmtId="0" fontId="11" fillId="15" borderId="1" xfId="3" applyFont="1" applyFill="1" applyBorder="1" applyAlignment="1" applyProtection="1">
      <alignment vertical="center" wrapText="1"/>
      <protection locked="0"/>
    </xf>
    <xf numFmtId="9" fontId="11" fillId="15" borderId="1" xfId="3" applyNumberFormat="1" applyFont="1" applyFill="1" applyBorder="1" applyAlignment="1" applyProtection="1">
      <alignment vertical="center" wrapText="1"/>
      <protection locked="0"/>
    </xf>
    <xf numFmtId="9" fontId="11" fillId="15" borderId="1" xfId="3" applyNumberFormat="1" applyFont="1" applyFill="1" applyBorder="1" applyAlignment="1" applyProtection="1">
      <alignment horizontal="left" vertical="center" wrapText="1"/>
      <protection locked="0"/>
    </xf>
    <xf numFmtId="9" fontId="11" fillId="15" borderId="5" xfId="3" applyNumberFormat="1" applyFont="1" applyFill="1" applyBorder="1" applyAlignment="1" applyProtection="1">
      <alignment horizontal="left" vertical="center" wrapText="1"/>
      <protection locked="0"/>
    </xf>
    <xf numFmtId="0" fontId="11" fillId="15" borderId="5" xfId="3" applyFont="1" applyFill="1" applyBorder="1" applyAlignment="1" applyProtection="1">
      <alignment vertical="center" wrapText="1"/>
      <protection locked="0"/>
    </xf>
    <xf numFmtId="0" fontId="11" fillId="15" borderId="5" xfId="3" applyFont="1" applyFill="1" applyBorder="1" applyAlignment="1" applyProtection="1">
      <alignment horizontal="left" vertical="center" wrapText="1"/>
      <protection locked="0"/>
    </xf>
    <xf numFmtId="0" fontId="11" fillId="15" borderId="1" xfId="3" applyFont="1" applyFill="1" applyBorder="1" applyAlignment="1" applyProtection="1">
      <alignment horizontal="left" vertical="center" wrapText="1"/>
      <protection locked="0"/>
    </xf>
    <xf numFmtId="0" fontId="11" fillId="15" borderId="4" xfId="3" applyFont="1" applyFill="1" applyBorder="1" applyAlignment="1" applyProtection="1">
      <alignment horizontal="left" vertical="center" wrapText="1"/>
      <protection locked="0"/>
    </xf>
    <xf numFmtId="0" fontId="11" fillId="15" borderId="4" xfId="3" applyFont="1" applyFill="1" applyBorder="1" applyAlignment="1" applyProtection="1">
      <alignment vertical="center" wrapText="1"/>
      <protection locked="0"/>
    </xf>
    <xf numFmtId="9" fontId="11" fillId="15" borderId="4" xfId="3" applyNumberFormat="1" applyFont="1" applyFill="1" applyBorder="1" applyAlignment="1" applyProtection="1">
      <alignment horizontal="left" vertical="center" wrapText="1"/>
      <protection locked="0"/>
    </xf>
    <xf numFmtId="49" fontId="31" fillId="0" borderId="7" xfId="3" applyNumberFormat="1" applyFont="1" applyBorder="1" applyAlignment="1" applyProtection="1">
      <alignment horizontal="center" wrapText="1"/>
      <protection locked="0"/>
    </xf>
    <xf numFmtId="166" fontId="31" fillId="0" borderId="7" xfId="3" applyNumberFormat="1" applyFont="1" applyBorder="1" applyAlignment="1" applyProtection="1">
      <alignment horizontal="center" wrapText="1"/>
      <protection locked="0"/>
    </xf>
    <xf numFmtId="0" fontId="31" fillId="0" borderId="7" xfId="3" applyFont="1" applyBorder="1" applyAlignment="1" applyProtection="1">
      <alignment horizontal="center" wrapText="1"/>
      <protection locked="0"/>
    </xf>
    <xf numFmtId="0" fontId="7" fillId="0" borderId="27" xfId="3" applyFont="1" applyBorder="1" applyAlignment="1" applyProtection="1">
      <alignment vertical="center" wrapText="1"/>
      <protection locked="0"/>
    </xf>
    <xf numFmtId="0" fontId="7" fillId="0" borderId="12" xfId="3" applyFont="1" applyBorder="1" applyAlignment="1" applyProtection="1">
      <alignment vertical="center" wrapText="1"/>
      <protection locked="0"/>
    </xf>
    <xf numFmtId="0" fontId="7" fillId="0" borderId="19" xfId="3" applyFont="1" applyBorder="1" applyAlignment="1" applyProtection="1">
      <alignment vertical="center" wrapText="1"/>
      <protection locked="0"/>
    </xf>
    <xf numFmtId="165" fontId="7" fillId="6" borderId="0" xfId="3" applyNumberFormat="1" applyFont="1" applyFill="1" applyAlignment="1" applyProtection="1">
      <alignment horizontal="left" vertical="center" wrapText="1"/>
      <protection locked="0"/>
    </xf>
    <xf numFmtId="0" fontId="27" fillId="13" borderId="58" xfId="3" applyFont="1" applyFill="1" applyBorder="1" applyAlignment="1" applyProtection="1">
      <alignment horizontal="center" wrapText="1"/>
      <protection locked="0"/>
    </xf>
    <xf numFmtId="0" fontId="31" fillId="0" borderId="7" xfId="3" applyFont="1" applyBorder="1" applyAlignment="1" applyProtection="1">
      <alignment horizontal="left" vertical="center" wrapText="1"/>
      <protection locked="0"/>
    </xf>
    <xf numFmtId="0" fontId="1" fillId="0" borderId="0" xfId="9" applyFont="1"/>
    <xf numFmtId="49" fontId="11" fillId="0" borderId="0" xfId="3" applyNumberFormat="1" applyFont="1" applyAlignment="1" applyProtection="1">
      <alignment horizontal="center" vertical="center"/>
      <protection locked="0"/>
    </xf>
    <xf numFmtId="0" fontId="11" fillId="0" borderId="0" xfId="3" applyFont="1" applyAlignment="1" applyProtection="1">
      <alignment horizontal="left" vertical="center" wrapText="1"/>
      <protection locked="0"/>
    </xf>
    <xf numFmtId="0" fontId="11" fillId="0" borderId="84" xfId="3" applyFont="1" applyBorder="1" applyAlignment="1" applyProtection="1">
      <alignment vertical="center" wrapText="1"/>
      <protection locked="0"/>
    </xf>
    <xf numFmtId="0" fontId="11" fillId="0" borderId="84" xfId="3" applyFont="1" applyBorder="1" applyAlignment="1">
      <alignment horizontal="left" vertical="center" wrapText="1"/>
    </xf>
    <xf numFmtId="0" fontId="31" fillId="0" borderId="0" xfId="3" applyFont="1" applyAlignment="1" applyProtection="1">
      <alignment horizontal="left" wrapText="1"/>
      <protection locked="0"/>
    </xf>
    <xf numFmtId="49" fontId="31" fillId="0" borderId="8" xfId="3" applyNumberFormat="1" applyFont="1" applyBorder="1" applyAlignment="1" applyProtection="1">
      <alignment horizontal="left" vertical="center" wrapText="1"/>
      <protection locked="0"/>
    </xf>
    <xf numFmtId="49" fontId="31" fillId="0" borderId="8" xfId="3" applyNumberFormat="1" applyFont="1" applyBorder="1" applyAlignment="1" applyProtection="1">
      <alignment horizontal="center" wrapText="1"/>
      <protection locked="0"/>
    </xf>
    <xf numFmtId="166" fontId="31" fillId="0" borderId="8" xfId="3" applyNumberFormat="1" applyFont="1" applyBorder="1" applyAlignment="1" applyProtection="1">
      <alignment horizontal="center" wrapText="1"/>
      <protection locked="0"/>
    </xf>
    <xf numFmtId="0" fontId="31" fillId="0" borderId="8" xfId="3" applyFont="1" applyBorder="1" applyAlignment="1" applyProtection="1">
      <alignment horizontal="center" wrapText="1"/>
      <protection locked="0"/>
    </xf>
    <xf numFmtId="0" fontId="27" fillId="13" borderId="85" xfId="3" applyFont="1" applyFill="1" applyBorder="1" applyAlignment="1" applyProtection="1">
      <alignment horizontal="center" wrapText="1"/>
      <protection locked="0"/>
    </xf>
    <xf numFmtId="49" fontId="31" fillId="7" borderId="73" xfId="3" applyNumberFormat="1" applyFont="1" applyFill="1" applyBorder="1" applyAlignment="1" applyProtection="1">
      <alignment horizontal="center" wrapText="1"/>
      <protection locked="0"/>
    </xf>
    <xf numFmtId="49" fontId="31" fillId="7" borderId="18" xfId="3" applyNumberFormat="1" applyFont="1" applyFill="1" applyBorder="1" applyAlignment="1" applyProtection="1">
      <alignment horizontal="center" vertical="center" wrapText="1"/>
      <protection locked="0"/>
    </xf>
    <xf numFmtId="49" fontId="31" fillId="7" borderId="18" xfId="3" applyNumberFormat="1" applyFont="1" applyFill="1" applyBorder="1" applyAlignment="1" applyProtection="1">
      <alignment horizontal="left" vertical="center" wrapText="1"/>
      <protection locked="0"/>
    </xf>
    <xf numFmtId="49" fontId="31" fillId="7" borderId="10" xfId="3" applyNumberFormat="1" applyFont="1" applyFill="1" applyBorder="1" applyAlignment="1" applyProtection="1">
      <alignment horizontal="center" wrapText="1"/>
      <protection locked="0"/>
    </xf>
    <xf numFmtId="166" fontId="31" fillId="7" borderId="10" xfId="3" applyNumberFormat="1" applyFont="1" applyFill="1" applyBorder="1" applyAlignment="1" applyProtection="1">
      <alignment horizontal="center" wrapText="1"/>
      <protection locked="0"/>
    </xf>
    <xf numFmtId="0" fontId="31" fillId="7" borderId="10" xfId="3" applyFont="1" applyFill="1" applyBorder="1" applyAlignment="1" applyProtection="1">
      <alignment horizontal="center" wrapText="1"/>
      <protection locked="0"/>
    </xf>
    <xf numFmtId="0" fontId="31" fillId="7" borderId="10" xfId="3" applyFont="1" applyFill="1" applyBorder="1" applyAlignment="1" applyProtection="1">
      <alignment horizontal="left" wrapText="1"/>
      <protection locked="0"/>
    </xf>
    <xf numFmtId="0" fontId="31" fillId="7" borderId="10" xfId="3" applyFont="1" applyFill="1" applyBorder="1" applyAlignment="1" applyProtection="1">
      <alignment wrapText="1"/>
      <protection locked="0"/>
    </xf>
    <xf numFmtId="0" fontId="8" fillId="6" borderId="18" xfId="0" applyFont="1" applyFill="1" applyBorder="1" applyAlignment="1">
      <alignment vertical="center" wrapText="1"/>
    </xf>
    <xf numFmtId="0" fontId="31" fillId="7" borderId="83" xfId="3" applyFont="1" applyFill="1" applyBorder="1" applyAlignment="1" applyProtection="1">
      <alignment wrapText="1"/>
      <protection locked="0"/>
    </xf>
    <xf numFmtId="0" fontId="31" fillId="0" borderId="2" xfId="3" applyFont="1" applyBorder="1" applyAlignment="1" applyProtection="1">
      <alignment wrapText="1"/>
      <protection locked="0"/>
    </xf>
    <xf numFmtId="0" fontId="31" fillId="7" borderId="6" xfId="3" applyFont="1" applyFill="1" applyBorder="1" applyAlignment="1" applyProtection="1">
      <alignment wrapText="1"/>
      <protection locked="0"/>
    </xf>
    <xf numFmtId="0" fontId="31" fillId="0" borderId="6" xfId="3" applyFont="1" applyBorder="1" applyAlignment="1" applyProtection="1">
      <alignment wrapText="1"/>
      <protection locked="0"/>
    </xf>
    <xf numFmtId="0" fontId="31" fillId="0" borderId="16" xfId="3" applyFont="1" applyBorder="1" applyAlignment="1" applyProtection="1">
      <alignment wrapText="1"/>
      <protection locked="0"/>
    </xf>
    <xf numFmtId="0" fontId="21" fillId="0" borderId="8" xfId="3" applyFont="1" applyBorder="1" applyAlignment="1" applyProtection="1">
      <alignment vertical="center"/>
      <protection locked="0"/>
    </xf>
    <xf numFmtId="0" fontId="21" fillId="7" borderId="18" xfId="3" applyFont="1" applyFill="1" applyBorder="1" applyAlignment="1" applyProtection="1">
      <alignment vertical="center"/>
      <protection locked="0"/>
    </xf>
    <xf numFmtId="43" fontId="11" fillId="7" borderId="18" xfId="8" applyFont="1" applyFill="1" applyBorder="1" applyAlignment="1" applyProtection="1">
      <alignment vertical="center" wrapText="1"/>
      <protection locked="0"/>
    </xf>
    <xf numFmtId="0" fontId="21" fillId="7" borderId="73" xfId="3" applyFont="1" applyFill="1" applyBorder="1" applyProtection="1">
      <protection locked="0"/>
    </xf>
    <xf numFmtId="0" fontId="0" fillId="2" borderId="27" xfId="0" applyFill="1" applyBorder="1" applyAlignment="1">
      <alignment horizontal="center" vertical="center" wrapText="1"/>
    </xf>
    <xf numFmtId="0" fontId="0" fillId="3" borderId="27" xfId="0" applyFill="1" applyBorder="1" applyAlignment="1">
      <alignment horizontal="center" vertical="center" wrapText="1"/>
    </xf>
    <xf numFmtId="0" fontId="0" fillId="4" borderId="27" xfId="0" applyFill="1" applyBorder="1" applyAlignment="1">
      <alignment horizontal="center" vertical="center" wrapText="1"/>
    </xf>
    <xf numFmtId="0" fontId="31" fillId="0" borderId="0" xfId="3" applyFont="1" applyAlignment="1" applyProtection="1">
      <alignment horizontal="left" vertical="center" wrapText="1"/>
      <protection locked="0"/>
    </xf>
    <xf numFmtId="0" fontId="0" fillId="0" borderId="87" xfId="0" applyBorder="1"/>
    <xf numFmtId="0" fontId="0" fillId="0" borderId="91" xfId="0" applyBorder="1"/>
    <xf numFmtId="0" fontId="28" fillId="0" borderId="8" xfId="3" applyFont="1" applyBorder="1" applyAlignment="1" applyProtection="1">
      <alignment vertical="center"/>
      <protection locked="0"/>
    </xf>
    <xf numFmtId="0" fontId="28" fillId="0" borderId="0" xfId="3" applyFont="1" applyAlignment="1" applyProtection="1">
      <alignment vertical="center"/>
      <protection locked="0"/>
    </xf>
    <xf numFmtId="0" fontId="31" fillId="0" borderId="99" xfId="3" applyFont="1" applyBorder="1" applyAlignment="1" applyProtection="1">
      <alignment wrapText="1"/>
      <protection locked="0"/>
    </xf>
    <xf numFmtId="49" fontId="31" fillId="0" borderId="5" xfId="3" applyNumberFormat="1" applyFont="1" applyBorder="1" applyAlignment="1" applyProtection="1">
      <alignment horizontal="center" vertical="center" wrapText="1"/>
      <protection locked="0"/>
    </xf>
    <xf numFmtId="0" fontId="31" fillId="0" borderId="9" xfId="3" applyFont="1" applyBorder="1" applyAlignment="1" applyProtection="1">
      <alignment wrapText="1"/>
      <protection locked="0"/>
    </xf>
    <xf numFmtId="0" fontId="11" fillId="0" borderId="1" xfId="3" applyFont="1" applyBorder="1" applyAlignment="1">
      <alignment vertical="center" wrapText="1"/>
    </xf>
    <xf numFmtId="0" fontId="27" fillId="13" borderId="51" xfId="3" applyFont="1" applyFill="1" applyBorder="1" applyAlignment="1">
      <alignment horizontal="center" wrapText="1"/>
    </xf>
    <xf numFmtId="0" fontId="8" fillId="13" borderId="32" xfId="3" applyFont="1" applyFill="1" applyBorder="1" applyAlignment="1">
      <alignment horizontal="center"/>
    </xf>
    <xf numFmtId="0" fontId="8" fillId="13" borderId="32" xfId="3" applyFont="1" applyFill="1" applyBorder="1" applyAlignment="1">
      <alignment horizontal="center" wrapText="1"/>
    </xf>
    <xf numFmtId="0" fontId="21" fillId="7" borderId="14" xfId="3" applyFont="1" applyFill="1" applyBorder="1"/>
    <xf numFmtId="49" fontId="11" fillId="7" borderId="5" xfId="3" applyNumberFormat="1" applyFont="1" applyFill="1" applyBorder="1" applyAlignment="1">
      <alignment horizontal="center" vertical="center"/>
    </xf>
    <xf numFmtId="0" fontId="11" fillId="0" borderId="1" xfId="3" applyFont="1" applyBorder="1" applyAlignment="1">
      <alignment horizontal="left" vertical="center" wrapText="1"/>
    </xf>
    <xf numFmtId="49" fontId="11" fillId="7" borderId="1" xfId="3" applyNumberFormat="1" applyFont="1" applyFill="1" applyBorder="1" applyAlignment="1">
      <alignment horizontal="center" vertical="center"/>
    </xf>
    <xf numFmtId="43" fontId="11" fillId="0" borderId="5" xfId="8" applyFont="1" applyBorder="1" applyAlignment="1" applyProtection="1">
      <alignment horizontal="left" vertical="center" wrapText="1"/>
    </xf>
    <xf numFmtId="0" fontId="11" fillId="0" borderId="5" xfId="3" applyFont="1" applyBorder="1" applyAlignment="1">
      <alignment vertical="center" wrapText="1"/>
    </xf>
    <xf numFmtId="0" fontId="11" fillId="0" borderId="5" xfId="3" applyFont="1" applyBorder="1" applyAlignment="1">
      <alignment horizontal="left" vertical="center" wrapText="1"/>
    </xf>
    <xf numFmtId="0" fontId="31" fillId="0" borderId="1" xfId="3" applyFont="1" applyBorder="1" applyAlignment="1">
      <alignment vertical="center" wrapText="1"/>
    </xf>
    <xf numFmtId="0" fontId="31" fillId="0" borderId="1" xfId="3" applyFont="1" applyBorder="1" applyAlignment="1">
      <alignment horizontal="left" vertical="center" wrapText="1"/>
    </xf>
    <xf numFmtId="49" fontId="11" fillId="7" borderId="4" xfId="3" applyNumberFormat="1" applyFont="1" applyFill="1" applyBorder="1" applyAlignment="1">
      <alignment horizontal="center" vertical="center"/>
    </xf>
    <xf numFmtId="0" fontId="11" fillId="0" borderId="4" xfId="3" applyFont="1" applyBorder="1" applyAlignment="1">
      <alignment vertical="center" wrapText="1"/>
    </xf>
    <xf numFmtId="0" fontId="11" fillId="0" borderId="4" xfId="3" applyFont="1" applyBorder="1" applyAlignment="1">
      <alignment horizontal="left" vertical="center" wrapText="1"/>
    </xf>
    <xf numFmtId="43" fontId="11" fillId="0" borderId="7" xfId="8" applyFont="1" applyBorder="1" applyAlignment="1" applyProtection="1">
      <alignment horizontal="left" vertical="center" wrapText="1"/>
    </xf>
    <xf numFmtId="0" fontId="11" fillId="0" borderId="7" xfId="3" applyFont="1" applyBorder="1" applyAlignment="1">
      <alignment vertical="center" wrapText="1"/>
    </xf>
    <xf numFmtId="0" fontId="11" fillId="0" borderId="7" xfId="3" applyFont="1" applyBorder="1" applyAlignment="1">
      <alignment horizontal="left" vertical="center" wrapText="1"/>
    </xf>
    <xf numFmtId="49" fontId="11" fillId="7" borderId="9" xfId="3" applyNumberFormat="1" applyFont="1" applyFill="1" applyBorder="1" applyAlignment="1">
      <alignment horizontal="center" vertical="center"/>
    </xf>
    <xf numFmtId="43" fontId="11" fillId="0" borderId="4" xfId="8" applyFont="1" applyBorder="1" applyAlignment="1" applyProtection="1">
      <alignment horizontal="left" vertical="center" wrapText="1"/>
    </xf>
    <xf numFmtId="9" fontId="11" fillId="0" borderId="1" xfId="3" applyNumberFormat="1" applyFont="1" applyBorder="1" applyAlignment="1">
      <alignment vertical="center" wrapText="1"/>
    </xf>
    <xf numFmtId="9" fontId="11" fillId="0" borderId="1" xfId="3" applyNumberFormat="1" applyFont="1" applyBorder="1" applyAlignment="1">
      <alignment horizontal="left" vertical="center" wrapText="1"/>
    </xf>
    <xf numFmtId="49" fontId="11" fillId="7" borderId="16" xfId="3" applyNumberFormat="1" applyFont="1" applyFill="1" applyBorder="1" applyAlignment="1">
      <alignment horizontal="center" vertical="center"/>
    </xf>
    <xf numFmtId="0" fontId="11" fillId="0" borderId="16" xfId="3" applyFont="1" applyBorder="1" applyAlignment="1">
      <alignment vertical="center" wrapText="1"/>
    </xf>
    <xf numFmtId="9" fontId="11" fillId="0" borderId="16" xfId="3" applyNumberFormat="1" applyFont="1" applyBorder="1" applyAlignment="1">
      <alignment vertical="center" wrapText="1"/>
    </xf>
    <xf numFmtId="9" fontId="11" fillId="0" borderId="16" xfId="3" applyNumberFormat="1" applyFont="1" applyBorder="1" applyAlignment="1">
      <alignment horizontal="left" vertical="center" wrapText="1"/>
    </xf>
    <xf numFmtId="0" fontId="11" fillId="0" borderId="16" xfId="3" applyFont="1" applyBorder="1" applyAlignment="1">
      <alignment horizontal="left" vertical="center" wrapText="1"/>
    </xf>
    <xf numFmtId="0" fontId="31" fillId="0" borderId="5" xfId="3" applyFont="1" applyBorder="1" applyAlignment="1">
      <alignment horizontal="left" vertical="center" wrapText="1"/>
    </xf>
    <xf numFmtId="49" fontId="11" fillId="7" borderId="7" xfId="3" applyNumberFormat="1" applyFont="1" applyFill="1" applyBorder="1" applyAlignment="1">
      <alignment horizontal="center" vertical="center"/>
    </xf>
    <xf numFmtId="9" fontId="11" fillId="0" borderId="4" xfId="3" applyNumberFormat="1" applyFont="1" applyBorder="1" applyAlignment="1">
      <alignment horizontal="left" vertical="center" wrapText="1"/>
    </xf>
    <xf numFmtId="0" fontId="28" fillId="7" borderId="9" xfId="3" applyFont="1" applyFill="1" applyBorder="1" applyAlignment="1">
      <alignment horizontal="center" vertical="center"/>
    </xf>
    <xf numFmtId="49" fontId="11" fillId="7" borderId="14" xfId="3" applyNumberFormat="1" applyFont="1" applyFill="1" applyBorder="1" applyAlignment="1">
      <alignment horizontal="center" vertical="center"/>
    </xf>
    <xf numFmtId="49" fontId="11" fillId="7" borderId="6" xfId="3" applyNumberFormat="1" applyFont="1" applyFill="1" applyBorder="1" applyAlignment="1">
      <alignment horizontal="center" vertical="center"/>
    </xf>
    <xf numFmtId="0" fontId="11" fillId="0" borderId="9" xfId="3" applyFont="1" applyBorder="1" applyAlignment="1">
      <alignment vertical="center" wrapText="1"/>
    </xf>
    <xf numFmtId="0" fontId="11" fillId="0" borderId="9" xfId="3" applyFont="1" applyBorder="1" applyAlignment="1">
      <alignment horizontal="left" vertical="center" wrapText="1"/>
    </xf>
    <xf numFmtId="49" fontId="11" fillId="7" borderId="81" xfId="3" applyNumberFormat="1" applyFont="1" applyFill="1" applyBorder="1" applyAlignment="1">
      <alignment horizontal="center" vertical="center"/>
    </xf>
    <xf numFmtId="9" fontId="11" fillId="0" borderId="4" xfId="3" applyNumberFormat="1" applyFont="1" applyBorder="1" applyAlignment="1">
      <alignment vertical="center" wrapText="1"/>
    </xf>
    <xf numFmtId="49" fontId="11" fillId="7" borderId="0" xfId="3" applyNumberFormat="1" applyFont="1" applyFill="1" applyAlignment="1">
      <alignment horizontal="center" vertical="center"/>
    </xf>
    <xf numFmtId="9" fontId="11" fillId="0" borderId="7" xfId="3" applyNumberFormat="1" applyFont="1" applyBorder="1" applyAlignment="1">
      <alignment vertical="center" wrapText="1"/>
    </xf>
    <xf numFmtId="9" fontId="11" fillId="0" borderId="7" xfId="3" applyNumberFormat="1" applyFont="1" applyBorder="1" applyAlignment="1">
      <alignment horizontal="left" vertical="center" wrapText="1"/>
    </xf>
    <xf numFmtId="0" fontId="21" fillId="7" borderId="14" xfId="3" applyFont="1" applyFill="1" applyBorder="1" applyAlignment="1">
      <alignment vertical="center"/>
    </xf>
    <xf numFmtId="49" fontId="11" fillId="7" borderId="10" xfId="3" applyNumberFormat="1" applyFont="1" applyFill="1" applyBorder="1" applyAlignment="1">
      <alignment horizontal="center" vertical="center"/>
    </xf>
    <xf numFmtId="49" fontId="11" fillId="7" borderId="3" xfId="3" applyNumberFormat="1" applyFont="1" applyFill="1" applyBorder="1" applyAlignment="1">
      <alignment horizontal="center" vertical="center"/>
    </xf>
    <xf numFmtId="0" fontId="10" fillId="0" borderId="1" xfId="1" applyBorder="1" applyAlignment="1" applyProtection="1">
      <alignment horizontal="left" wrapText="1"/>
      <protection locked="0"/>
    </xf>
    <xf numFmtId="0" fontId="3" fillId="0" borderId="94" xfId="0" applyFont="1" applyBorder="1" applyAlignment="1">
      <alignment horizontal="center"/>
    </xf>
    <xf numFmtId="0" fontId="0" fillId="0" borderId="87" xfId="0" applyBorder="1" applyAlignment="1">
      <alignment horizontal="center"/>
    </xf>
    <xf numFmtId="0" fontId="0" fillId="0" borderId="88" xfId="0" applyBorder="1" applyAlignment="1">
      <alignment horizontal="center"/>
    </xf>
    <xf numFmtId="0" fontId="0" fillId="0" borderId="95" xfId="0" applyBorder="1" applyAlignment="1">
      <alignment horizontal="center"/>
    </xf>
    <xf numFmtId="0" fontId="0" fillId="0" borderId="10" xfId="0" applyBorder="1" applyAlignment="1">
      <alignment horizontal="center"/>
    </xf>
    <xf numFmtId="0" fontId="0" fillId="0" borderId="93" xfId="0" applyBorder="1" applyAlignment="1">
      <alignment horizontal="center"/>
    </xf>
    <xf numFmtId="0" fontId="3" fillId="0" borderId="97" xfId="0" applyFont="1" applyBorder="1" applyAlignment="1">
      <alignment horizontal="center"/>
    </xf>
    <xf numFmtId="0" fontId="0" fillId="0" borderId="11" xfId="0" applyBorder="1" applyAlignment="1">
      <alignment horizontal="center"/>
    </xf>
    <xf numFmtId="0" fontId="0" fillId="0" borderId="96" xfId="0" applyBorder="1" applyAlignment="1">
      <alignment horizontal="center"/>
    </xf>
    <xf numFmtId="0" fontId="3" fillId="0" borderId="11" xfId="0" applyFont="1" applyBorder="1" applyAlignment="1">
      <alignment horizontal="center"/>
    </xf>
    <xf numFmtId="0" fontId="3" fillId="0" borderId="96" xfId="0" applyFont="1" applyBorder="1" applyAlignment="1">
      <alignment horizontal="center"/>
    </xf>
    <xf numFmtId="0" fontId="3" fillId="0" borderId="98" xfId="0" applyFont="1" applyBorder="1" applyAlignment="1">
      <alignment horizontal="center"/>
    </xf>
    <xf numFmtId="0" fontId="3" fillId="0" borderId="91" xfId="0" applyFont="1" applyBorder="1" applyAlignment="1">
      <alignment horizontal="center"/>
    </xf>
    <xf numFmtId="0" fontId="3" fillId="0" borderId="92" xfId="0" applyFont="1" applyBorder="1" applyAlignment="1">
      <alignment horizontal="center"/>
    </xf>
    <xf numFmtId="0" fontId="44" fillId="0" borderId="86" xfId="0" applyFont="1" applyBorder="1" applyAlignment="1">
      <alignment horizontal="center" vertical="center" wrapText="1"/>
    </xf>
    <xf numFmtId="0" fontId="44" fillId="0" borderId="87" xfId="0" applyFont="1" applyBorder="1" applyAlignment="1">
      <alignment horizontal="center" vertical="center" wrapText="1"/>
    </xf>
    <xf numFmtId="0" fontId="44" fillId="0" borderId="89" xfId="0" applyFont="1" applyBorder="1" applyAlignment="1">
      <alignment horizontal="center" vertical="center" wrapText="1"/>
    </xf>
    <xf numFmtId="0" fontId="44" fillId="0" borderId="0" xfId="0" applyFont="1" applyAlignment="1">
      <alignment horizontal="center" vertical="center" wrapText="1"/>
    </xf>
    <xf numFmtId="0" fontId="44" fillId="0" borderId="90" xfId="0" applyFont="1" applyBorder="1" applyAlignment="1">
      <alignment horizontal="center" vertical="center" wrapText="1"/>
    </xf>
    <xf numFmtId="0" fontId="44" fillId="0" borderId="91" xfId="0" applyFont="1" applyBorder="1" applyAlignment="1">
      <alignment horizontal="center" vertical="center" wrapText="1"/>
    </xf>
    <xf numFmtId="0" fontId="21" fillId="0" borderId="0" xfId="9" applyFont="1" applyAlignment="1">
      <alignment vertical="top" wrapText="1"/>
    </xf>
    <xf numFmtId="0" fontId="41" fillId="0" borderId="0" xfId="9" applyFont="1" applyAlignment="1">
      <alignment horizontal="center"/>
    </xf>
    <xf numFmtId="0" fontId="21" fillId="0" borderId="0" xfId="9" quotePrefix="1" applyFont="1" applyAlignment="1">
      <alignment vertical="top" wrapText="1"/>
    </xf>
    <xf numFmtId="0" fontId="33" fillId="0" borderId="40" xfId="4" applyFont="1" applyBorder="1" applyAlignment="1" applyProtection="1">
      <alignment horizontal="center"/>
      <protection locked="0"/>
    </xf>
    <xf numFmtId="0" fontId="33" fillId="0" borderId="15" xfId="4" applyFont="1" applyBorder="1" applyAlignment="1" applyProtection="1">
      <alignment horizontal="center"/>
      <protection locked="0"/>
    </xf>
    <xf numFmtId="0" fontId="29" fillId="7" borderId="23" xfId="3" applyFont="1" applyFill="1" applyBorder="1" applyAlignment="1">
      <alignment horizontal="center" vertical="center"/>
    </xf>
    <xf numFmtId="0" fontId="29" fillId="7" borderId="25" xfId="3" applyFont="1" applyFill="1" applyBorder="1" applyAlignment="1">
      <alignment horizontal="center" vertical="center"/>
    </xf>
    <xf numFmtId="1" fontId="29" fillId="0" borderId="23" xfId="3" applyNumberFormat="1" applyFont="1" applyBorder="1" applyAlignment="1">
      <alignment horizontal="center" vertical="center"/>
    </xf>
    <xf numFmtId="1" fontId="29" fillId="0" borderId="25" xfId="3" applyNumberFormat="1" applyFont="1" applyBorder="1" applyAlignment="1">
      <alignment horizontal="center" vertical="center"/>
    </xf>
    <xf numFmtId="164" fontId="29" fillId="0" borderId="23" xfId="3" applyNumberFormat="1" applyFont="1" applyBorder="1" applyAlignment="1">
      <alignment horizontal="center" vertical="center"/>
    </xf>
    <xf numFmtId="164" fontId="29" fillId="0" borderId="25" xfId="3" applyNumberFormat="1" applyFont="1" applyBorder="1" applyAlignment="1">
      <alignment horizontal="center" vertical="center"/>
    </xf>
    <xf numFmtId="0" fontId="28" fillId="7" borderId="33" xfId="3" applyFont="1" applyFill="1" applyBorder="1" applyAlignment="1">
      <alignment horizontal="center"/>
    </xf>
    <xf numFmtId="0" fontId="28" fillId="7" borderId="12" xfId="3" applyFont="1" applyFill="1" applyBorder="1" applyAlignment="1">
      <alignment horizontal="center"/>
    </xf>
    <xf numFmtId="167" fontId="31" fillId="0" borderId="37" xfId="3" applyNumberFormat="1" applyFont="1" applyBorder="1" applyAlignment="1" applyProtection="1">
      <alignment horizontal="center"/>
      <protection locked="0"/>
    </xf>
    <xf numFmtId="167" fontId="31" fillId="0" borderId="28" xfId="3" applyNumberFormat="1" applyFont="1" applyBorder="1" applyAlignment="1" applyProtection="1">
      <alignment horizontal="center"/>
      <protection locked="0"/>
    </xf>
    <xf numFmtId="167" fontId="31" fillId="0" borderId="40" xfId="3" applyNumberFormat="1" applyFont="1" applyBorder="1" applyAlignment="1" applyProtection="1">
      <alignment horizontal="center"/>
      <protection locked="0"/>
    </xf>
    <xf numFmtId="167" fontId="31" fillId="0" borderId="15" xfId="3" applyNumberFormat="1" applyFont="1" applyBorder="1" applyAlignment="1" applyProtection="1">
      <alignment horizontal="center"/>
      <protection locked="0"/>
    </xf>
    <xf numFmtId="0" fontId="33" fillId="0" borderId="40" xfId="4" applyFont="1" applyBorder="1" applyAlignment="1" applyProtection="1">
      <alignment horizontal="center"/>
    </xf>
    <xf numFmtId="0" fontId="33" fillId="0" borderId="15" xfId="4" applyFont="1" applyBorder="1" applyAlignment="1" applyProtection="1">
      <alignment horizontal="center"/>
    </xf>
    <xf numFmtId="0" fontId="31" fillId="0" borderId="47" xfId="3" applyFont="1" applyBorder="1" applyAlignment="1" applyProtection="1">
      <alignment horizontal="center"/>
      <protection locked="0"/>
    </xf>
    <xf numFmtId="0" fontId="31" fillId="0" borderId="48" xfId="3" applyFont="1" applyBorder="1" applyAlignment="1" applyProtection="1">
      <alignment horizontal="center"/>
      <protection locked="0"/>
    </xf>
    <xf numFmtId="0" fontId="36" fillId="7" borderId="74" xfId="3" applyFont="1" applyFill="1" applyBorder="1" applyAlignment="1">
      <alignment horizontal="center"/>
    </xf>
    <xf numFmtId="0" fontId="36" fillId="7" borderId="73" xfId="3" applyFont="1" applyFill="1" applyBorder="1" applyAlignment="1">
      <alignment horizontal="center"/>
    </xf>
    <xf numFmtId="0" fontId="36" fillId="7" borderId="35" xfId="3" applyFont="1" applyFill="1" applyBorder="1" applyAlignment="1">
      <alignment horizontal="center"/>
    </xf>
    <xf numFmtId="0" fontId="28" fillId="0" borderId="40" xfId="3" applyFont="1" applyBorder="1" applyAlignment="1" applyProtection="1">
      <alignment horizontal="center"/>
      <protection locked="0"/>
    </xf>
    <xf numFmtId="0" fontId="28" fillId="0" borderId="15" xfId="3" applyFont="1" applyBorder="1" applyAlignment="1" applyProtection="1">
      <alignment horizontal="center"/>
      <protection locked="0"/>
    </xf>
    <xf numFmtId="0" fontId="28" fillId="7" borderId="26" xfId="3" applyFont="1" applyFill="1" applyBorder="1" applyAlignment="1" applyProtection="1">
      <alignment horizontal="left"/>
      <protection locked="0"/>
    </xf>
    <xf numFmtId="0" fontId="28" fillId="7" borderId="27" xfId="3" applyFont="1" applyFill="1" applyBorder="1" applyAlignment="1" applyProtection="1">
      <alignment horizontal="left"/>
      <protection locked="0"/>
    </xf>
    <xf numFmtId="0" fontId="28" fillId="7" borderId="12" xfId="3" applyFont="1" applyFill="1" applyBorder="1" applyAlignment="1" applyProtection="1">
      <alignment horizontal="left"/>
      <protection locked="0"/>
    </xf>
    <xf numFmtId="0" fontId="31" fillId="0" borderId="60" xfId="3" applyFont="1" applyBorder="1" applyAlignment="1" applyProtection="1">
      <alignment horizontal="left" vertical="top" wrapText="1"/>
      <protection locked="0"/>
    </xf>
    <xf numFmtId="0" fontId="31" fillId="0" borderId="61" xfId="3" applyFont="1" applyBorder="1" applyAlignment="1" applyProtection="1">
      <alignment horizontal="left" vertical="top" wrapText="1"/>
      <protection locked="0"/>
    </xf>
    <xf numFmtId="0" fontId="31" fillId="0" borderId="62" xfId="3" applyFont="1" applyBorder="1" applyAlignment="1" applyProtection="1">
      <alignment horizontal="left" vertical="top" wrapText="1"/>
      <protection locked="0"/>
    </xf>
    <xf numFmtId="0" fontId="31" fillId="0" borderId="63" xfId="3" applyFont="1" applyBorder="1" applyAlignment="1" applyProtection="1">
      <alignment horizontal="left" vertical="top" wrapText="1"/>
      <protection locked="0"/>
    </xf>
    <xf numFmtId="0" fontId="31" fillId="0" borderId="0" xfId="3" applyFont="1" applyAlignment="1" applyProtection="1">
      <alignment horizontal="left" vertical="top" wrapText="1"/>
      <protection locked="0"/>
    </xf>
    <xf numFmtId="0" fontId="31" fillId="0" borderId="64" xfId="3" applyFont="1" applyBorder="1" applyAlignment="1" applyProtection="1">
      <alignment horizontal="left" vertical="top" wrapText="1"/>
      <protection locked="0"/>
    </xf>
    <xf numFmtId="0" fontId="25" fillId="0" borderId="63" xfId="3" applyBorder="1" applyAlignment="1">
      <alignment wrapText="1"/>
    </xf>
    <xf numFmtId="0" fontId="25" fillId="0" borderId="0" xfId="3" applyAlignment="1">
      <alignment wrapText="1"/>
    </xf>
    <xf numFmtId="0" fontId="25" fillId="0" borderId="64" xfId="3" applyBorder="1" applyAlignment="1">
      <alignment wrapText="1"/>
    </xf>
    <xf numFmtId="0" fontId="25" fillId="0" borderId="43" xfId="3" applyBorder="1" applyAlignment="1">
      <alignment wrapText="1"/>
    </xf>
    <xf numFmtId="0" fontId="25" fillId="0" borderId="70" xfId="3" applyBorder="1" applyAlignment="1">
      <alignment wrapText="1"/>
    </xf>
    <xf numFmtId="0" fontId="25" fillId="0" borderId="71" xfId="3" applyBorder="1" applyAlignment="1">
      <alignment wrapText="1"/>
    </xf>
    <xf numFmtId="0" fontId="28" fillId="7" borderId="26" xfId="3" applyFont="1" applyFill="1" applyBorder="1" applyAlignment="1">
      <alignment horizontal="center"/>
    </xf>
    <xf numFmtId="0" fontId="28" fillId="7" borderId="72" xfId="3" applyFont="1" applyFill="1" applyBorder="1" applyAlignment="1">
      <alignment horizontal="center"/>
    </xf>
    <xf numFmtId="0" fontId="31" fillId="0" borderId="37" xfId="3" applyFont="1" applyBorder="1" applyAlignment="1">
      <alignment horizontal="left" vertical="center"/>
    </xf>
    <xf numFmtId="0" fontId="31" fillId="0" borderId="35" xfId="3" applyFont="1" applyBorder="1" applyAlignment="1">
      <alignment horizontal="left" vertical="center"/>
    </xf>
    <xf numFmtId="0" fontId="31" fillId="0" borderId="40" xfId="3" applyFont="1" applyBorder="1" applyAlignment="1">
      <alignment horizontal="left" vertical="center"/>
    </xf>
    <xf numFmtId="0" fontId="31" fillId="0" borderId="42" xfId="3" applyFont="1" applyBorder="1" applyAlignment="1">
      <alignment horizontal="left" vertical="center"/>
    </xf>
    <xf numFmtId="49" fontId="27" fillId="10" borderId="40" xfId="3" applyNumberFormat="1" applyFont="1" applyFill="1" applyBorder="1" applyAlignment="1">
      <alignment horizontal="left" vertical="center" wrapText="1"/>
    </xf>
    <xf numFmtId="49" fontId="27" fillId="10" borderId="3" xfId="3" applyNumberFormat="1" applyFont="1" applyFill="1" applyBorder="1" applyAlignment="1">
      <alignment horizontal="left" vertical="center" wrapText="1"/>
    </xf>
    <xf numFmtId="49" fontId="27" fillId="10" borderId="15" xfId="3" applyNumberFormat="1" applyFont="1" applyFill="1" applyBorder="1" applyAlignment="1">
      <alignment horizontal="left" vertical="center" wrapText="1"/>
    </xf>
    <xf numFmtId="0" fontId="28" fillId="0" borderId="26" xfId="3" applyFont="1" applyBorder="1" applyAlignment="1">
      <alignment horizontal="left" vertical="center"/>
    </xf>
    <xf numFmtId="0" fontId="28" fillId="0" borderId="27" xfId="3" applyFont="1" applyBorder="1" applyAlignment="1">
      <alignment horizontal="left" vertical="center"/>
    </xf>
    <xf numFmtId="0" fontId="28" fillId="0" borderId="72" xfId="3" applyFont="1" applyBorder="1" applyAlignment="1">
      <alignment horizontal="left" vertical="center"/>
    </xf>
    <xf numFmtId="49" fontId="27" fillId="10" borderId="37" xfId="3" applyNumberFormat="1" applyFont="1" applyFill="1" applyBorder="1" applyAlignment="1">
      <alignment horizontal="left" vertical="center" wrapText="1"/>
    </xf>
    <xf numFmtId="49" fontId="27" fillId="10" borderId="73" xfId="3" applyNumberFormat="1" applyFont="1" applyFill="1" applyBorder="1" applyAlignment="1">
      <alignment horizontal="left" vertical="center" wrapText="1"/>
    </xf>
    <xf numFmtId="49" fontId="27" fillId="10" borderId="28" xfId="3" applyNumberFormat="1" applyFont="1" applyFill="1" applyBorder="1" applyAlignment="1">
      <alignment horizontal="left" vertical="center" wrapText="1"/>
    </xf>
    <xf numFmtId="0" fontId="28" fillId="7" borderId="51" xfId="3" applyFont="1" applyFill="1" applyBorder="1" applyAlignment="1">
      <alignment horizontal="center" vertical="center"/>
    </xf>
    <xf numFmtId="0" fontId="28" fillId="7" borderId="76" xfId="3" applyFont="1" applyFill="1" applyBorder="1" applyAlignment="1">
      <alignment horizontal="center" vertical="center"/>
    </xf>
    <xf numFmtId="0" fontId="7" fillId="0" borderId="26" xfId="3" applyFont="1" applyBorder="1" applyAlignment="1" applyProtection="1">
      <alignment horizontal="center" vertical="center" wrapText="1"/>
      <protection locked="0"/>
    </xf>
    <xf numFmtId="0" fontId="7" fillId="0" borderId="27" xfId="3" applyFont="1" applyBorder="1" applyAlignment="1" applyProtection="1">
      <alignment horizontal="center" vertical="center" wrapText="1"/>
      <protection locked="0"/>
    </xf>
    <xf numFmtId="0" fontId="7" fillId="0" borderId="20" xfId="3" applyFont="1" applyBorder="1" applyAlignment="1" applyProtection="1">
      <alignment horizontal="center" vertical="center" wrapText="1"/>
      <protection locked="0"/>
    </xf>
    <xf numFmtId="0" fontId="7" fillId="0" borderId="22" xfId="3" applyFont="1" applyBorder="1" applyAlignment="1" applyProtection="1">
      <alignment horizontal="center" vertical="center" wrapText="1"/>
      <protection locked="0"/>
    </xf>
    <xf numFmtId="0" fontId="28" fillId="7" borderId="14" xfId="3" applyFont="1" applyFill="1" applyBorder="1" applyAlignment="1">
      <alignment horizontal="center" vertical="center"/>
    </xf>
    <xf numFmtId="0" fontId="28" fillId="7" borderId="9" xfId="3" applyFont="1" applyFill="1" applyBorder="1" applyAlignment="1">
      <alignment horizontal="center" vertical="center"/>
    </xf>
    <xf numFmtId="0" fontId="28" fillId="7" borderId="16" xfId="3" applyFont="1" applyFill="1" applyBorder="1" applyAlignment="1">
      <alignment horizontal="center" vertical="center"/>
    </xf>
    <xf numFmtId="0" fontId="21" fillId="7" borderId="17" xfId="3" applyFont="1" applyFill="1" applyBorder="1" applyAlignment="1">
      <alignment horizontal="center" vertical="center"/>
    </xf>
    <xf numFmtId="0" fontId="21" fillId="7" borderId="18" xfId="3" applyFont="1" applyFill="1" applyBorder="1" applyAlignment="1">
      <alignment horizontal="center" vertical="center"/>
    </xf>
    <xf numFmtId="0" fontId="8" fillId="6" borderId="17" xfId="0" applyFont="1" applyFill="1" applyBorder="1" applyAlignment="1">
      <alignment horizontal="center" vertical="center" wrapText="1"/>
    </xf>
    <xf numFmtId="0" fontId="8" fillId="6" borderId="18" xfId="0" applyFont="1" applyFill="1" applyBorder="1" applyAlignment="1">
      <alignment horizontal="center" vertical="center" wrapText="1"/>
    </xf>
    <xf numFmtId="43" fontId="21" fillId="7" borderId="17" xfId="8" applyFont="1" applyFill="1" applyBorder="1" applyAlignment="1" applyProtection="1">
      <alignment horizontal="center" vertical="center" wrapText="1"/>
    </xf>
    <xf numFmtId="43" fontId="21" fillId="7" borderId="18" xfId="8" applyFont="1" applyFill="1" applyBorder="1" applyAlignment="1" applyProtection="1">
      <alignment horizontal="center" vertical="center" wrapText="1"/>
    </xf>
    <xf numFmtId="0" fontId="21" fillId="7" borderId="82" xfId="3" applyFont="1" applyFill="1" applyBorder="1" applyAlignment="1">
      <alignment horizontal="center"/>
    </xf>
    <xf numFmtId="0" fontId="21" fillId="7" borderId="73" xfId="3" applyFont="1" applyFill="1" applyBorder="1" applyAlignment="1">
      <alignment horizontal="center"/>
    </xf>
    <xf numFmtId="164" fontId="0" fillId="11" borderId="26" xfId="2" applyNumberFormat="1" applyFont="1" applyFill="1" applyBorder="1" applyAlignment="1">
      <alignment horizontal="center" vertical="center" wrapText="1"/>
    </xf>
    <xf numFmtId="164" fontId="0" fillId="11" borderId="12" xfId="2" applyNumberFormat="1" applyFont="1" applyFill="1" applyBorder="1" applyAlignment="1">
      <alignment horizontal="center" vertical="center" wrapText="1"/>
    </xf>
    <xf numFmtId="0" fontId="21" fillId="7" borderId="17" xfId="3" applyFont="1" applyFill="1" applyBorder="1" applyAlignment="1" applyProtection="1">
      <alignment horizontal="center" vertical="center"/>
      <protection locked="0"/>
    </xf>
    <xf numFmtId="0" fontId="21" fillId="7" borderId="18" xfId="3" applyFont="1" applyFill="1" applyBorder="1" applyAlignment="1" applyProtection="1">
      <alignment horizontal="center" vertical="center"/>
      <protection locked="0"/>
    </xf>
    <xf numFmtId="49" fontId="11" fillId="7" borderId="14" xfId="3" applyNumberFormat="1" applyFont="1" applyFill="1" applyBorder="1" applyAlignment="1">
      <alignment horizontal="center" vertical="center"/>
    </xf>
    <xf numFmtId="49" fontId="11" fillId="7" borderId="5" xfId="3" applyNumberFormat="1" applyFont="1" applyFill="1" applyBorder="1" applyAlignment="1">
      <alignment horizontal="center" vertical="center"/>
    </xf>
    <xf numFmtId="0" fontId="5" fillId="6" borderId="23" xfId="0" applyFont="1" applyFill="1" applyBorder="1" applyAlignment="1">
      <alignment horizontal="center" vertical="center"/>
    </xf>
    <xf numFmtId="0" fontId="5" fillId="6" borderId="24" xfId="0" applyFont="1" applyFill="1" applyBorder="1" applyAlignment="1">
      <alignment horizontal="center" vertical="center"/>
    </xf>
    <xf numFmtId="0" fontId="5" fillId="6" borderId="25" xfId="0" applyFont="1" applyFill="1" applyBorder="1" applyAlignment="1">
      <alignment horizontal="center" vertical="center"/>
    </xf>
    <xf numFmtId="0" fontId="21" fillId="0" borderId="8"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28" fillId="7" borderId="14" xfId="3" applyFont="1" applyFill="1" applyBorder="1" applyAlignment="1" applyProtection="1">
      <alignment horizontal="center" vertical="center"/>
      <protection locked="0"/>
    </xf>
    <xf numFmtId="0" fontId="28" fillId="7" borderId="9" xfId="3" applyFont="1" applyFill="1" applyBorder="1" applyAlignment="1" applyProtection="1">
      <alignment horizontal="center" vertical="center"/>
      <protection locked="0"/>
    </xf>
    <xf numFmtId="0" fontId="28" fillId="7" borderId="16" xfId="3" applyFont="1" applyFill="1" applyBorder="1" applyAlignment="1" applyProtection="1">
      <alignment horizontal="center" vertical="center"/>
      <protection locked="0"/>
    </xf>
    <xf numFmtId="0" fontId="7" fillId="0" borderId="20" xfId="0" applyFont="1" applyBorder="1" applyAlignment="1">
      <alignment horizontal="left" vertical="center" wrapText="1"/>
    </xf>
    <xf numFmtId="0" fontId="0" fillId="0" borderId="21" xfId="0" applyBorder="1" applyAlignment="1">
      <alignment horizontal="left" vertical="center"/>
    </xf>
    <xf numFmtId="0" fontId="0" fillId="0" borderId="22" xfId="0" applyBorder="1" applyAlignment="1">
      <alignment horizontal="left" vertical="center"/>
    </xf>
  </cellXfs>
  <cellStyles count="10">
    <cellStyle name="Comma 2" xfId="8" xr:uid="{BBCA06A5-6B6F-4516-BC5E-59044CA9BD4D}"/>
    <cellStyle name="Hyperlink" xfId="1" builtinId="8"/>
    <cellStyle name="Hyperlink 2" xfId="4" xr:uid="{00000000-0005-0000-0000-000001000000}"/>
    <cellStyle name="Normal" xfId="0" builtinId="0"/>
    <cellStyle name="Normal 2" xfId="3" xr:uid="{00000000-0005-0000-0000-000003000000}"/>
    <cellStyle name="Normal 2 2" xfId="7" xr:uid="{3C585162-2E1B-4D4D-A4F1-6637F8F167AC}"/>
    <cellStyle name="Normal 3" xfId="5" xr:uid="{00000000-0005-0000-0000-000004000000}"/>
    <cellStyle name="Normal 4" xfId="6" xr:uid="{9FB2D2DD-3886-451D-8972-66B6033F7948}"/>
    <cellStyle name="Normal 5" xfId="9" xr:uid="{4AC372C8-0C0E-4602-AB8B-F5552D0D0E38}"/>
    <cellStyle name="Percent" xfId="2" builtinId="5"/>
  </cellStyles>
  <dxfs count="38">
    <dxf>
      <font>
        <color theme="0"/>
      </font>
    </dxf>
    <dxf>
      <fill>
        <patternFill>
          <bgColor indexed="11"/>
        </patternFill>
      </fill>
    </dxf>
    <dxf>
      <fill>
        <patternFill>
          <bgColor indexed="13"/>
        </patternFill>
      </fill>
    </dxf>
    <dxf>
      <fill>
        <patternFill>
          <bgColor indexed="10"/>
        </patternFill>
      </fill>
    </dxf>
    <dxf>
      <fill>
        <patternFill>
          <bgColor theme="0" tint="-0.14996795556505021"/>
        </patternFill>
      </fill>
    </dxf>
    <dxf>
      <fill>
        <patternFill>
          <bgColor indexed="10"/>
        </patternFill>
      </fill>
    </dxf>
    <dxf>
      <fill>
        <patternFill>
          <bgColor indexed="13"/>
        </patternFill>
      </fill>
    </dxf>
    <dxf>
      <fill>
        <patternFill>
          <bgColor indexed="11"/>
        </patternFill>
      </fill>
    </dxf>
    <dxf>
      <fill>
        <patternFill>
          <bgColor theme="0" tint="-0.14996795556505021"/>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theme="0" tint="-0.14996795556505021"/>
        </patternFill>
      </fill>
    </dxf>
    <dxf>
      <fill>
        <patternFill>
          <bgColor indexed="11"/>
        </patternFill>
      </fill>
    </dxf>
    <dxf>
      <fill>
        <patternFill>
          <bgColor theme="0" tint="-0.14996795556505021"/>
        </patternFill>
      </fill>
    </dxf>
    <dxf>
      <fill>
        <patternFill>
          <bgColor indexed="10"/>
        </patternFill>
      </fill>
    </dxf>
    <dxf>
      <fill>
        <patternFill>
          <bgColor indexed="13"/>
        </patternFill>
      </fill>
    </dxf>
    <dxf>
      <fill>
        <patternFill>
          <bgColor theme="0" tint="-0.14996795556505021"/>
        </patternFill>
      </fill>
    </dxf>
    <dxf>
      <fill>
        <patternFill>
          <bgColor indexed="13"/>
        </patternFill>
      </fill>
    </dxf>
    <dxf>
      <fill>
        <patternFill>
          <bgColor indexed="11"/>
        </patternFill>
      </fill>
    </dxf>
    <dxf>
      <fill>
        <patternFill>
          <bgColor indexed="10"/>
        </patternFill>
      </fill>
    </dxf>
    <dxf>
      <fill>
        <patternFill>
          <bgColor theme="0" tint="-0.14996795556505021"/>
        </patternFill>
      </fill>
    </dxf>
    <dxf>
      <fill>
        <patternFill>
          <bgColor indexed="11"/>
        </patternFill>
      </fill>
    </dxf>
    <dxf>
      <fill>
        <patternFill>
          <bgColor indexed="13"/>
        </patternFill>
      </fill>
    </dxf>
    <dxf>
      <fill>
        <patternFill>
          <bgColor indexed="10"/>
        </patternFill>
      </fill>
    </dxf>
    <dxf>
      <fill>
        <patternFill>
          <bgColor theme="0" tint="-0.14996795556505021"/>
        </patternFill>
      </fill>
    </dxf>
    <dxf>
      <fill>
        <patternFill>
          <bgColor indexed="11"/>
        </patternFill>
      </fill>
    </dxf>
    <dxf>
      <fill>
        <patternFill>
          <bgColor indexed="13"/>
        </patternFill>
      </fill>
    </dxf>
    <dxf>
      <fill>
        <patternFill>
          <bgColor indexed="10"/>
        </patternFill>
      </fill>
    </dxf>
    <dxf>
      <font>
        <color theme="0"/>
      </font>
    </dxf>
    <dxf>
      <font>
        <color auto="1"/>
      </font>
      <fill>
        <patternFill>
          <bgColor rgb="FFFF0000"/>
        </patternFill>
      </fill>
    </dxf>
    <dxf>
      <fill>
        <patternFill>
          <bgColor rgb="FFFFFF00"/>
        </patternFill>
      </fill>
    </dxf>
    <dxf>
      <fill>
        <patternFill>
          <bgColor rgb="FF00FF00"/>
        </patternFill>
      </fill>
    </dxf>
    <dxf>
      <font>
        <color theme="0"/>
      </font>
      <fill>
        <patternFill>
          <bgColor theme="0"/>
        </patternFill>
      </fill>
    </dxf>
    <dxf>
      <font>
        <strike val="0"/>
        <color theme="0"/>
      </font>
    </dxf>
  </dxfs>
  <tableStyles count="0" defaultTableStyle="TableStyleMedium2" defaultPivotStyle="PivotStyleLight16"/>
  <colors>
    <mruColors>
      <color rgb="FF0000FF"/>
      <color rgb="FF99CCFF"/>
      <color rgb="FFFFFF99"/>
      <color rgb="FFFFFFCC"/>
      <color rgb="FF6699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4</xdr:col>
      <xdr:colOff>9525</xdr:colOff>
      <xdr:row>2</xdr:row>
      <xdr:rowOff>38100</xdr:rowOff>
    </xdr:from>
    <xdr:to>
      <xdr:col>6</xdr:col>
      <xdr:colOff>161925</xdr:colOff>
      <xdr:row>6</xdr:row>
      <xdr:rowOff>85725</xdr:rowOff>
    </xdr:to>
    <xdr:pic>
      <xdr:nvPicPr>
        <xdr:cNvPr id="13677" name="Picture 2" descr="FO_RGB">
          <a:extLst>
            <a:ext uri="{FF2B5EF4-FFF2-40B4-BE49-F238E27FC236}">
              <a16:creationId xmlns:a16="http://schemas.microsoft.com/office/drawing/2014/main" id="{00000000-0008-0000-0000-00006D3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9350" y="381000"/>
          <a:ext cx="13430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47625</xdr:colOff>
      <xdr:row>15</xdr:row>
      <xdr:rowOff>114300</xdr:rowOff>
    </xdr:from>
    <xdr:to>
      <xdr:col>6</xdr:col>
      <xdr:colOff>200025</xdr:colOff>
      <xdr:row>19</xdr:row>
      <xdr:rowOff>152400</xdr:rowOff>
    </xdr:to>
    <xdr:pic>
      <xdr:nvPicPr>
        <xdr:cNvPr id="13678" name="Picture 4" descr="FO_RGB">
          <a:extLst>
            <a:ext uri="{FF2B5EF4-FFF2-40B4-BE49-F238E27FC236}">
              <a16:creationId xmlns:a16="http://schemas.microsoft.com/office/drawing/2014/main" id="{00000000-0008-0000-0000-00006E3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57450" y="3457575"/>
          <a:ext cx="13430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111123</xdr:colOff>
      <xdr:row>0</xdr:row>
      <xdr:rowOff>23812</xdr:rowOff>
    </xdr:from>
    <xdr:to>
      <xdr:col>11</xdr:col>
      <xdr:colOff>1158872</xdr:colOff>
      <xdr:row>0</xdr:row>
      <xdr:rowOff>298223</xdr:rowOff>
    </xdr:to>
    <xdr:pic>
      <xdr:nvPicPr>
        <xdr:cNvPr id="3" name="Picture 4" descr="FO_RGB">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376561" y="23812"/>
          <a:ext cx="1047749" cy="274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449580</xdr:colOff>
          <xdr:row>0</xdr:row>
          <xdr:rowOff>259080</xdr:rowOff>
        </xdr:to>
        <xdr:sp macro="" textlink="">
          <xdr:nvSpPr>
            <xdr:cNvPr id="39937" name="Report Form" hidden="1">
              <a:extLst>
                <a:ext uri="{63B3BB69-23CF-44E3-9099-C40C66FF867C}">
                  <a14:compatExt spid="_x0000_s39937"/>
                </a:ext>
                <a:ext uri="{FF2B5EF4-FFF2-40B4-BE49-F238E27FC236}">
                  <a16:creationId xmlns:a16="http://schemas.microsoft.com/office/drawing/2014/main" id="{00000000-0008-0000-0300-0000019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866775</xdr:colOff>
      <xdr:row>0</xdr:row>
      <xdr:rowOff>152400</xdr:rowOff>
    </xdr:from>
    <xdr:to>
      <xdr:col>4</xdr:col>
      <xdr:colOff>609600</xdr:colOff>
      <xdr:row>0</xdr:row>
      <xdr:rowOff>590550</xdr:rowOff>
    </xdr:to>
    <xdr:pic>
      <xdr:nvPicPr>
        <xdr:cNvPr id="14354" name="Picture 2" descr="FO_RGB">
          <a:extLst>
            <a:ext uri="{FF2B5EF4-FFF2-40B4-BE49-F238E27FC236}">
              <a16:creationId xmlns:a16="http://schemas.microsoft.com/office/drawing/2014/main" id="{00000000-0008-0000-0400-0000123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0" y="1524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zureford.sharepoint.com/Users/tknigh16/AppData/Local/Microsoft/Windows/INetCache/Content.Outlook/JEY9I6FF/Ford%20Stamping%20%20Assembly%20-%20201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pplier Information"/>
      <sheetName val="Stamping Structures Assessment"/>
      <sheetName val="Revision History"/>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image" Target="../media/image2.emf"/><Relationship Id="rId2" Type="http://schemas.openxmlformats.org/officeDocument/2006/relationships/hyperlink" Target="https://azureford.sharepoint.com/sites/sbu/Docs/Documents/Stamping%20Engineering%20Documents/Approved%20Stamping%20Lubricant%20Source%20List%20-%202016.pdf" TargetMode="External"/><Relationship Id="rId1" Type="http://schemas.openxmlformats.org/officeDocument/2006/relationships/hyperlink" Target="https://web.meets.ford.com/sbu_cf/gscf_1.html" TargetMode="External"/><Relationship Id="rId6" Type="http://schemas.openxmlformats.org/officeDocument/2006/relationships/control" Target="../activeX/activeX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00FF"/>
  </sheetPr>
  <dimension ref="A1:N216"/>
  <sheetViews>
    <sheetView showGridLines="0" tabSelected="1" zoomScale="110" zoomScaleNormal="110" zoomScaleSheetLayoutView="100" workbookViewId="0">
      <selection activeCell="J1" sqref="J1"/>
    </sheetView>
  </sheetViews>
  <sheetFormatPr defaultRowHeight="13.2"/>
  <cols>
    <col min="3" max="3" width="8.77734375" customWidth="1"/>
    <col min="6" max="7" width="8.77734375" customWidth="1"/>
  </cols>
  <sheetData>
    <row r="1" spans="1:14" ht="13.8" thickBot="1"/>
    <row r="2" spans="1:14" ht="12.75" customHeight="1" thickTop="1">
      <c r="A2" s="320" t="s">
        <v>0</v>
      </c>
      <c r="B2" s="321"/>
      <c r="C2" s="321"/>
      <c r="D2" s="254"/>
      <c r="E2" s="254"/>
      <c r="F2" s="254"/>
      <c r="G2" s="254"/>
      <c r="H2" s="254"/>
      <c r="I2" s="306" t="s">
        <v>1</v>
      </c>
      <c r="J2" s="307"/>
      <c r="K2" s="308"/>
    </row>
    <row r="3" spans="1:14" ht="12.75" customHeight="1">
      <c r="A3" s="322"/>
      <c r="B3" s="323"/>
      <c r="C3" s="323"/>
      <c r="I3" s="309"/>
      <c r="J3" s="310"/>
      <c r="K3" s="311"/>
    </row>
    <row r="4" spans="1:14" ht="12.75" customHeight="1">
      <c r="A4" s="322"/>
      <c r="B4" s="323"/>
      <c r="C4" s="323"/>
      <c r="I4" s="312" t="s">
        <v>383</v>
      </c>
      <c r="J4" s="313"/>
      <c r="K4" s="314"/>
      <c r="N4" s="28"/>
    </row>
    <row r="5" spans="1:14" ht="12.75" customHeight="1">
      <c r="A5" s="322"/>
      <c r="B5" s="323"/>
      <c r="C5" s="323"/>
      <c r="I5" s="309"/>
      <c r="J5" s="310"/>
      <c r="K5" s="311"/>
    </row>
    <row r="6" spans="1:14" ht="12.75" customHeight="1">
      <c r="A6" s="322"/>
      <c r="B6" s="323"/>
      <c r="C6" s="323"/>
      <c r="I6" s="312" t="s">
        <v>397</v>
      </c>
      <c r="J6" s="315"/>
      <c r="K6" s="316"/>
    </row>
    <row r="7" spans="1:14" ht="13.5" customHeight="1" thickBot="1">
      <c r="A7" s="324"/>
      <c r="B7" s="325"/>
      <c r="C7" s="325"/>
      <c r="D7" s="255"/>
      <c r="E7" s="255"/>
      <c r="F7" s="255"/>
      <c r="G7" s="255"/>
      <c r="H7" s="255"/>
      <c r="I7" s="317"/>
      <c r="J7" s="318"/>
      <c r="K7" s="319"/>
    </row>
    <row r="8" spans="1:14" ht="18" thickTop="1">
      <c r="D8" s="4"/>
    </row>
    <row r="9" spans="1:14" ht="17.399999999999999">
      <c r="D9" s="4"/>
    </row>
    <row r="10" spans="1:14" ht="22.8">
      <c r="F10" s="5" t="s">
        <v>2</v>
      </c>
    </row>
    <row r="11" spans="1:14" ht="22.8">
      <c r="D11" s="5"/>
    </row>
    <row r="12" spans="1:14" ht="22.8">
      <c r="F12" s="6" t="s">
        <v>3</v>
      </c>
    </row>
    <row r="13" spans="1:14" ht="17.399999999999999">
      <c r="D13" s="7"/>
    </row>
    <row r="14" spans="1:14" ht="30">
      <c r="F14" s="29" t="s">
        <v>4</v>
      </c>
    </row>
    <row r="15" spans="1:14" ht="17.399999999999999">
      <c r="D15" s="7"/>
    </row>
    <row r="16" spans="1:14">
      <c r="D16" s="8"/>
    </row>
    <row r="17" spans="2:11">
      <c r="D17" s="8"/>
    </row>
    <row r="18" spans="2:11">
      <c r="D18" s="8"/>
    </row>
    <row r="19" spans="2:11">
      <c r="D19" s="8"/>
    </row>
    <row r="20" spans="2:11" ht="18">
      <c r="D20" s="9"/>
    </row>
    <row r="21" spans="2:11" ht="17.399999999999999">
      <c r="F21" s="7" t="s">
        <v>5</v>
      </c>
    </row>
    <row r="22" spans="2:11" ht="13.8">
      <c r="F22" s="3"/>
    </row>
    <row r="23" spans="2:11" ht="13.8">
      <c r="F23" s="10" t="s">
        <v>6</v>
      </c>
    </row>
    <row r="24" spans="2:11" ht="13.8">
      <c r="F24" s="11" t="s">
        <v>398</v>
      </c>
    </row>
    <row r="26" spans="2:11" ht="13.8">
      <c r="F26" s="10" t="s">
        <v>7</v>
      </c>
    </row>
    <row r="27" spans="2:11" ht="13.8">
      <c r="F27" s="11" t="s">
        <v>8</v>
      </c>
    </row>
    <row r="28" spans="2:11" ht="13.8">
      <c r="F28" s="11"/>
    </row>
    <row r="29" spans="2:11" ht="13.8">
      <c r="F29" s="10" t="s">
        <v>9</v>
      </c>
    </row>
    <row r="30" spans="2:11" ht="13.8">
      <c r="B30" s="36"/>
      <c r="C30" s="28"/>
      <c r="H30" s="37"/>
      <c r="K30" s="37"/>
    </row>
    <row r="31" spans="2:11" ht="13.8">
      <c r="B31" s="36"/>
      <c r="C31" s="37" t="s">
        <v>10</v>
      </c>
      <c r="G31" t="s">
        <v>11</v>
      </c>
      <c r="H31" s="37"/>
      <c r="K31" s="37"/>
    </row>
    <row r="32" spans="2:11" ht="13.8">
      <c r="B32" s="36"/>
      <c r="C32" s="37" t="s">
        <v>12</v>
      </c>
      <c r="G32" s="28" t="s">
        <v>13</v>
      </c>
      <c r="H32" s="37"/>
      <c r="K32" s="37"/>
    </row>
    <row r="33" spans="2:11" ht="13.8">
      <c r="B33" s="36"/>
      <c r="C33" s="37" t="s">
        <v>356</v>
      </c>
      <c r="G33" t="s">
        <v>357</v>
      </c>
      <c r="H33" s="37"/>
    </row>
    <row r="34" spans="2:11" ht="13.8">
      <c r="B34" s="36"/>
      <c r="C34" s="37" t="s">
        <v>380</v>
      </c>
      <c r="G34" t="s">
        <v>381</v>
      </c>
      <c r="H34" s="37"/>
      <c r="K34" s="11"/>
    </row>
    <row r="35" spans="2:11" ht="13.8">
      <c r="B35" s="36"/>
      <c r="C35" s="37"/>
      <c r="G35" s="28"/>
      <c r="H35" s="37"/>
    </row>
    <row r="36" spans="2:11" ht="13.8">
      <c r="B36" s="36"/>
      <c r="C36" s="37"/>
      <c r="G36" s="28"/>
      <c r="H36" s="37"/>
    </row>
    <row r="37" spans="2:11" ht="13.8">
      <c r="B37" s="36"/>
      <c r="C37" s="37"/>
      <c r="H37" s="37"/>
    </row>
    <row r="38" spans="2:11" ht="13.8">
      <c r="B38" s="36"/>
      <c r="C38" s="37"/>
      <c r="G38" s="28"/>
      <c r="H38" s="37"/>
    </row>
    <row r="39" spans="2:11" ht="13.8">
      <c r="B39" s="36"/>
      <c r="C39" s="37"/>
      <c r="H39" s="37"/>
    </row>
    <row r="40" spans="2:11" ht="13.8">
      <c r="B40" s="36"/>
      <c r="C40" s="37"/>
      <c r="H40" s="37"/>
    </row>
    <row r="41" spans="2:11" ht="13.8">
      <c r="B41" s="36"/>
      <c r="C41" s="37"/>
      <c r="G41" s="28"/>
      <c r="H41" s="37"/>
    </row>
    <row r="42" spans="2:11" ht="13.8">
      <c r="B42" s="36"/>
      <c r="C42" s="37"/>
      <c r="H42" s="37"/>
    </row>
    <row r="43" spans="2:11" ht="13.8">
      <c r="B43" s="36"/>
      <c r="C43" s="37"/>
      <c r="G43" s="28"/>
      <c r="H43" s="37"/>
    </row>
    <row r="44" spans="2:11" ht="13.8">
      <c r="B44" s="36"/>
      <c r="C44" s="37"/>
      <c r="G44" s="28"/>
      <c r="H44" s="37"/>
    </row>
    <row r="45" spans="2:11" ht="13.8">
      <c r="B45" s="36"/>
      <c r="C45" s="37"/>
      <c r="H45" s="37"/>
    </row>
    <row r="46" spans="2:11" ht="13.8">
      <c r="B46" s="36"/>
      <c r="C46" s="37"/>
      <c r="H46" s="37"/>
    </row>
    <row r="47" spans="2:11" ht="13.8">
      <c r="C47" s="37"/>
      <c r="G47" s="28"/>
      <c r="H47" s="37"/>
    </row>
    <row r="48" spans="2:11" ht="13.8">
      <c r="C48" s="37"/>
    </row>
    <row r="49" spans="3:7" ht="13.8">
      <c r="C49" s="37"/>
    </row>
    <row r="50" spans="3:7" ht="13.8">
      <c r="C50" s="37"/>
      <c r="G50" s="28"/>
    </row>
    <row r="51" spans="3:7" ht="13.8">
      <c r="C51" s="37"/>
    </row>
    <row r="60" spans="3:7">
      <c r="D60" s="12"/>
    </row>
    <row r="61" spans="3:7">
      <c r="D61" s="13"/>
    </row>
    <row r="62" spans="3:7">
      <c r="D62" s="13"/>
    </row>
    <row r="63" spans="3:7">
      <c r="D63" s="13"/>
    </row>
    <row r="64" spans="3:7">
      <c r="D64" s="13"/>
    </row>
    <row r="72" spans="2:9">
      <c r="B72" s="14"/>
      <c r="E72" s="14"/>
      <c r="I72" s="15"/>
    </row>
    <row r="73" spans="2:9" ht="13.8">
      <c r="B73" s="3"/>
      <c r="I73" s="11"/>
    </row>
    <row r="74" spans="2:9">
      <c r="B74" s="8"/>
      <c r="I74" s="1"/>
    </row>
    <row r="75" spans="2:9" ht="13.8">
      <c r="B75" s="16"/>
      <c r="I75" s="11"/>
    </row>
    <row r="76" spans="2:9" ht="13.8">
      <c r="B76" s="16"/>
      <c r="I76" s="11"/>
    </row>
    <row r="77" spans="2:9" ht="13.8">
      <c r="B77" s="16"/>
      <c r="I77" s="11"/>
    </row>
    <row r="78" spans="2:9" ht="13.8">
      <c r="B78" s="16"/>
      <c r="I78" s="11"/>
    </row>
    <row r="79" spans="2:9" ht="13.8">
      <c r="B79" s="16"/>
      <c r="I79" s="11"/>
    </row>
    <row r="80" spans="2:9" ht="13.8">
      <c r="B80" s="16"/>
      <c r="I80" s="11"/>
    </row>
    <row r="81" spans="2:9" ht="13.8">
      <c r="B81" s="3"/>
      <c r="I81" s="1"/>
    </row>
    <row r="82" spans="2:9" ht="13.8">
      <c r="B82" s="3"/>
      <c r="I82" s="11"/>
    </row>
    <row r="83" spans="2:9" ht="13.8">
      <c r="B83" s="3"/>
      <c r="C83" s="3"/>
      <c r="I83" s="1"/>
    </row>
    <row r="84" spans="2:9" ht="13.8">
      <c r="B84" s="16"/>
      <c r="I84" s="11"/>
    </row>
    <row r="85" spans="2:9" ht="13.8">
      <c r="B85" s="16"/>
      <c r="I85" s="11"/>
    </row>
    <row r="86" spans="2:9" ht="13.8">
      <c r="B86" s="16"/>
      <c r="I86" s="1"/>
    </row>
    <row r="87" spans="2:9" ht="13.8">
      <c r="B87" s="3"/>
      <c r="I87" s="11"/>
    </row>
    <row r="88" spans="2:9" ht="13.8">
      <c r="B88" s="3"/>
      <c r="I88" s="1"/>
    </row>
    <row r="89" spans="2:9" ht="13.8">
      <c r="B89" s="16"/>
      <c r="I89" s="17"/>
    </row>
    <row r="90" spans="2:9" ht="13.8">
      <c r="B90" s="16"/>
      <c r="I90" s="17"/>
    </row>
    <row r="91" spans="2:9" ht="13.8">
      <c r="B91" s="16"/>
      <c r="I91" s="17"/>
    </row>
    <row r="92" spans="2:9" ht="13.8">
      <c r="B92" s="16"/>
      <c r="I92" s="11"/>
    </row>
    <row r="93" spans="2:9" ht="13.8">
      <c r="B93" s="16"/>
      <c r="I93" s="11"/>
    </row>
    <row r="94" spans="2:9" ht="13.8">
      <c r="B94" s="16"/>
      <c r="I94" s="16"/>
    </row>
    <row r="95" spans="2:9" ht="13.8">
      <c r="B95" s="16"/>
      <c r="I95" s="16"/>
    </row>
    <row r="96" spans="2:9" ht="13.8">
      <c r="B96" s="16"/>
      <c r="I96" s="16"/>
    </row>
    <row r="97" spans="2:9" ht="13.8">
      <c r="B97" s="16"/>
      <c r="I97" s="16"/>
    </row>
    <row r="98" spans="2:9" ht="13.8">
      <c r="B98" s="16"/>
      <c r="I98" s="16"/>
    </row>
    <row r="99" spans="2:9" ht="13.8">
      <c r="B99" s="16"/>
      <c r="I99" s="16"/>
    </row>
    <row r="100" spans="2:9" ht="13.8">
      <c r="D100" s="3"/>
    </row>
    <row r="101" spans="2:9" ht="13.8">
      <c r="B101" s="3"/>
      <c r="I101" s="11"/>
    </row>
    <row r="102" spans="2:9" ht="13.8">
      <c r="B102" s="3"/>
      <c r="C102" s="3"/>
      <c r="I102" s="1"/>
    </row>
    <row r="103" spans="2:9" ht="13.8">
      <c r="B103" s="3"/>
      <c r="I103" s="11"/>
    </row>
    <row r="104" spans="2:9" ht="13.8">
      <c r="B104" s="16"/>
      <c r="I104" s="11"/>
    </row>
    <row r="105" spans="2:9" ht="13.8">
      <c r="D105" s="3"/>
    </row>
    <row r="106" spans="2:9" ht="13.8">
      <c r="D106" s="3"/>
    </row>
    <row r="107" spans="2:9" ht="13.8">
      <c r="D107" s="3"/>
    </row>
    <row r="108" spans="2:9" ht="13.8">
      <c r="D108" s="3"/>
    </row>
    <row r="109" spans="2:9" ht="13.8">
      <c r="D109" s="3"/>
    </row>
    <row r="110" spans="2:9" ht="13.8">
      <c r="B110" s="18"/>
    </row>
    <row r="111" spans="2:9" ht="13.8">
      <c r="B111" s="16"/>
      <c r="C111" s="2"/>
    </row>
    <row r="112" spans="2:9" ht="13.8">
      <c r="B112" s="18"/>
    </row>
    <row r="113" spans="2:2" ht="13.8">
      <c r="B113" s="19"/>
    </row>
    <row r="114" spans="2:2" ht="13.8">
      <c r="B114" s="19"/>
    </row>
    <row r="115" spans="2:2" ht="13.8">
      <c r="B115" s="19"/>
    </row>
    <row r="116" spans="2:2" ht="13.8">
      <c r="B116" s="19"/>
    </row>
    <row r="117" spans="2:2" ht="13.8">
      <c r="B117" s="19"/>
    </row>
    <row r="118" spans="2:2" ht="13.8">
      <c r="B118" s="19"/>
    </row>
    <row r="119" spans="2:2" ht="13.8">
      <c r="B119" s="19"/>
    </row>
    <row r="120" spans="2:2" ht="13.8">
      <c r="B120" s="19"/>
    </row>
    <row r="121" spans="2:2" ht="13.8">
      <c r="B121" s="19"/>
    </row>
    <row r="122" spans="2:2" ht="13.8">
      <c r="B122" s="18"/>
    </row>
    <row r="123" spans="2:2" ht="13.8">
      <c r="B123" s="18"/>
    </row>
    <row r="124" spans="2:2" ht="13.8">
      <c r="B124" s="3"/>
    </row>
    <row r="125" spans="2:2" ht="13.8">
      <c r="B125" s="18"/>
    </row>
    <row r="126" spans="2:2" ht="13.8">
      <c r="B126" s="3"/>
    </row>
    <row r="127" spans="2:2" ht="13.8">
      <c r="B127" s="18"/>
    </row>
    <row r="128" spans="2:2" ht="13.8">
      <c r="B128" s="3"/>
    </row>
    <row r="129" spans="2:2" ht="13.8">
      <c r="B129" s="18"/>
    </row>
    <row r="130" spans="2:2" ht="13.8">
      <c r="B130" s="3"/>
    </row>
    <row r="131" spans="2:2" ht="13.8">
      <c r="B131" s="18"/>
    </row>
    <row r="132" spans="2:2" ht="13.8">
      <c r="B132" s="18"/>
    </row>
    <row r="133" spans="2:2" ht="13.8">
      <c r="B133" s="18"/>
    </row>
    <row r="134" spans="2:2" ht="13.8">
      <c r="B134" s="18"/>
    </row>
    <row r="135" spans="2:2" ht="13.8">
      <c r="B135" s="18"/>
    </row>
    <row r="136" spans="2:2" ht="13.8">
      <c r="B136" s="3"/>
    </row>
    <row r="137" spans="2:2" ht="13.8">
      <c r="B137" s="19"/>
    </row>
    <row r="138" spans="2:2" ht="13.8">
      <c r="B138" s="19"/>
    </row>
    <row r="139" spans="2:2" ht="13.8">
      <c r="B139" s="19"/>
    </row>
    <row r="140" spans="2:2" ht="13.8">
      <c r="B140" s="19"/>
    </row>
    <row r="141" spans="2:2" ht="13.8">
      <c r="B141" s="19"/>
    </row>
    <row r="142" spans="2:2" ht="13.8">
      <c r="B142" s="3"/>
    </row>
    <row r="143" spans="2:2" ht="13.8">
      <c r="B143" s="16"/>
    </row>
    <row r="144" spans="2:2" ht="13.8">
      <c r="B144" s="3"/>
    </row>
    <row r="145" spans="2:2" ht="13.8">
      <c r="B145" s="16"/>
    </row>
    <row r="146" spans="2:2" ht="13.8">
      <c r="B146" s="16"/>
    </row>
    <row r="147" spans="2:2" ht="13.8">
      <c r="B147" s="3"/>
    </row>
    <row r="148" spans="2:2" ht="13.8">
      <c r="B148" s="16"/>
    </row>
    <row r="149" spans="2:2" ht="13.8">
      <c r="B149" s="3"/>
    </row>
    <row r="150" spans="2:2" ht="13.8">
      <c r="B150" s="16"/>
    </row>
    <row r="151" spans="2:2" ht="13.8">
      <c r="B151" s="16"/>
    </row>
    <row r="152" spans="2:2" ht="13.8">
      <c r="B152" s="3"/>
    </row>
    <row r="153" spans="2:2" ht="13.8">
      <c r="B153" s="16"/>
    </row>
    <row r="154" spans="2:2" ht="13.8">
      <c r="B154" s="3"/>
    </row>
    <row r="155" spans="2:2" ht="13.8">
      <c r="B155" s="16"/>
    </row>
    <row r="156" spans="2:2" ht="13.8">
      <c r="B156" s="3"/>
    </row>
    <row r="157" spans="2:2" ht="13.8">
      <c r="B157" s="18"/>
    </row>
    <row r="158" spans="2:2" ht="13.8">
      <c r="B158" s="16"/>
    </row>
    <row r="159" spans="2:2" ht="13.8">
      <c r="B159" s="16"/>
    </row>
    <row r="160" spans="2:2" ht="13.8">
      <c r="B160" s="16"/>
    </row>
    <row r="161" spans="2:2" ht="13.8">
      <c r="B161" s="16"/>
    </row>
    <row r="162" spans="2:2" ht="13.8">
      <c r="B162" s="16"/>
    </row>
    <row r="163" spans="2:2" ht="13.8">
      <c r="B163" s="16"/>
    </row>
    <row r="164" spans="2:2" ht="13.8">
      <c r="B164" s="16"/>
    </row>
    <row r="165" spans="2:2" ht="13.8">
      <c r="B165" s="16"/>
    </row>
    <row r="166" spans="2:2" ht="13.8">
      <c r="B166" s="16"/>
    </row>
    <row r="167" spans="2:2" ht="13.8">
      <c r="B167" s="16"/>
    </row>
    <row r="168" spans="2:2" ht="13.8">
      <c r="B168" s="20"/>
    </row>
    <row r="169" spans="2:2" ht="13.8">
      <c r="B169" s="21"/>
    </row>
    <row r="170" spans="2:2" ht="13.8">
      <c r="B170" s="21"/>
    </row>
    <row r="171" spans="2:2" ht="13.8">
      <c r="B171" s="20"/>
    </row>
    <row r="172" spans="2:2" ht="13.8">
      <c r="B172" s="21"/>
    </row>
    <row r="173" spans="2:2" ht="13.8">
      <c r="B173" s="20"/>
    </row>
    <row r="174" spans="2:2" ht="13.8">
      <c r="B174" s="21"/>
    </row>
    <row r="175" spans="2:2" ht="13.8">
      <c r="B175" s="21"/>
    </row>
    <row r="176" spans="2:2" ht="13.8">
      <c r="B176" s="20"/>
    </row>
    <row r="177" spans="2:2" ht="13.8">
      <c r="B177" s="21"/>
    </row>
    <row r="178" spans="2:2" ht="13.8">
      <c r="B178" s="21"/>
    </row>
    <row r="179" spans="2:2" ht="13.8">
      <c r="B179" s="20"/>
    </row>
    <row r="180" spans="2:2" ht="13.8">
      <c r="B180" s="21"/>
    </row>
    <row r="181" spans="2:2" ht="13.8">
      <c r="B181" s="20"/>
    </row>
    <row r="182" spans="2:2" ht="13.8">
      <c r="B182" s="21"/>
    </row>
    <row r="183" spans="2:2" ht="13.8">
      <c r="B183" s="3"/>
    </row>
    <row r="184" spans="2:2" ht="13.8">
      <c r="B184" s="18"/>
    </row>
    <row r="185" spans="2:2" ht="13.8">
      <c r="B185" s="18"/>
    </row>
    <row r="186" spans="2:2" ht="13.8">
      <c r="B186" s="18"/>
    </row>
    <row r="187" spans="2:2" ht="13.8">
      <c r="B187" s="18"/>
    </row>
    <row r="188" spans="2:2" ht="13.8">
      <c r="B188" s="18"/>
    </row>
    <row r="189" spans="2:2" ht="13.8">
      <c r="B189" s="18"/>
    </row>
    <row r="190" spans="2:2" ht="13.8">
      <c r="B190" s="3"/>
    </row>
    <row r="191" spans="2:2" ht="13.8">
      <c r="B191" s="3"/>
    </row>
    <row r="192" spans="2:2">
      <c r="B192" s="22"/>
    </row>
    <row r="193" spans="2:4" ht="13.8">
      <c r="B193" s="16"/>
    </row>
    <row r="194" spans="2:4" ht="13.8">
      <c r="B194" s="16"/>
    </row>
    <row r="195" spans="2:4" ht="13.8">
      <c r="B195" s="16"/>
    </row>
    <row r="196" spans="2:4" ht="13.8">
      <c r="B196" s="16"/>
    </row>
    <row r="197" spans="2:4" ht="13.8">
      <c r="B197" s="16"/>
    </row>
    <row r="198" spans="2:4" ht="13.8">
      <c r="B198" s="16"/>
    </row>
    <row r="199" spans="2:4" ht="13.8">
      <c r="B199" s="16"/>
    </row>
    <row r="200" spans="2:4" ht="13.8">
      <c r="B200" s="16"/>
    </row>
    <row r="201" spans="2:4" ht="13.8">
      <c r="B201" s="16"/>
    </row>
    <row r="202" spans="2:4">
      <c r="B202" s="8"/>
    </row>
    <row r="203" spans="2:4">
      <c r="D203" s="23"/>
    </row>
    <row r="204" spans="2:4">
      <c r="D204" s="23"/>
    </row>
    <row r="205" spans="2:4">
      <c r="D205" s="23"/>
    </row>
    <row r="206" spans="2:4">
      <c r="D206" s="23"/>
    </row>
    <row r="207" spans="2:4">
      <c r="D207" s="8"/>
    </row>
    <row r="208" spans="2:4">
      <c r="D208" s="8"/>
    </row>
    <row r="209" spans="4:4">
      <c r="D209" s="23"/>
    </row>
    <row r="210" spans="4:4">
      <c r="D210" s="23"/>
    </row>
    <row r="211" spans="4:4">
      <c r="D211" s="23"/>
    </row>
    <row r="212" spans="4:4">
      <c r="D212" s="23"/>
    </row>
    <row r="213" spans="4:4">
      <c r="D213" s="23"/>
    </row>
    <row r="214" spans="4:4">
      <c r="D214" s="23"/>
    </row>
    <row r="215" spans="4:4">
      <c r="D215" s="8"/>
    </row>
    <row r="216" spans="4:4">
      <c r="D216" s="8"/>
    </row>
  </sheetData>
  <sheetProtection algorithmName="SHA-512" hashValue="u6EAjIcuqxpRJg17TJ6+60M1WEII5geMMr5Dn06qs9tD+dRnnQGqrcwIFq1I7tbQeu9XYhPqvP0q8/ez80A9dQ==" saltValue="mdtgdMqRt8edvfU0ns24sg==" spinCount="100000" sheet="1" objects="1" scenarios="1"/>
  <mergeCells count="4">
    <mergeCell ref="I2:K3"/>
    <mergeCell ref="I4:K5"/>
    <mergeCell ref="I6:K7"/>
    <mergeCell ref="A2:C7"/>
  </mergeCells>
  <phoneticPr fontId="4" type="noConversion"/>
  <pageMargins left="0.35" right="0.17" top="0.25" bottom="1.17" header="0.17" footer="0.5"/>
  <pageSetup scale="97" orientation="portrait" r:id="rId1"/>
  <headerFooter alignWithMargins="0">
    <oddFooter xml:space="preserve">&amp;L&amp;8W-CMS 4th Edition
GIS1 Item Number: N/A
GIS2 Classification: Proprietary&amp;C&amp;8Page &amp;P of &amp;N
Ford Motor Company
&amp;R&amp;8Date Issued: 14-Jul-2008 
Date Revised:01-Oct-2019
</oddFooter>
  </headerFooter>
  <rowBreaks count="9" manualBreakCount="9">
    <brk id="35" max="10" man="1"/>
    <brk id="37" max="10" man="1"/>
    <brk id="106" max="16383" man="1"/>
    <brk id="155" max="10" man="1"/>
    <brk id="203" max="10" man="1"/>
    <brk id="259" max="10" man="1"/>
    <brk id="312" max="10" man="1"/>
    <brk id="365" max="10" man="1"/>
    <brk id="421"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B78BF-0903-4DE4-9B06-596FE92BEA1C}">
  <dimension ref="A1:H27"/>
  <sheetViews>
    <sheetView zoomScale="110" zoomScaleNormal="110" workbookViewId="0">
      <selection activeCell="I9" sqref="I9"/>
    </sheetView>
  </sheetViews>
  <sheetFormatPr defaultColWidth="9.109375" defaultRowHeight="13.2"/>
  <cols>
    <col min="1" max="1" width="3.44140625" style="198" bestFit="1" customWidth="1"/>
    <col min="2" max="5" width="20.44140625" style="198" customWidth="1"/>
    <col min="6" max="6" width="18.88671875" style="198" customWidth="1"/>
    <col min="7" max="16384" width="9.109375" style="198"/>
  </cols>
  <sheetData>
    <row r="1" spans="1:8" ht="21">
      <c r="A1" s="197"/>
      <c r="B1" s="327" t="s">
        <v>14</v>
      </c>
      <c r="C1" s="327"/>
      <c r="D1" s="327"/>
      <c r="E1" s="327"/>
      <c r="F1" s="327"/>
    </row>
    <row r="2" spans="1:8" ht="13.8">
      <c r="A2" s="197"/>
      <c r="B2" s="199"/>
      <c r="C2" s="199"/>
      <c r="D2" s="199"/>
      <c r="E2" s="199"/>
      <c r="F2" s="199"/>
    </row>
    <row r="3" spans="1:8" ht="13.8">
      <c r="A3" s="197"/>
      <c r="B3" s="326"/>
      <c r="C3" s="326"/>
      <c r="D3" s="326"/>
      <c r="E3" s="326"/>
      <c r="F3" s="326"/>
    </row>
    <row r="4" spans="1:8" ht="13.8">
      <c r="A4" s="197"/>
      <c r="B4" s="326" t="s">
        <v>15</v>
      </c>
      <c r="C4" s="326"/>
      <c r="D4" s="326"/>
      <c r="E4" s="326"/>
      <c r="F4" s="326"/>
    </row>
    <row r="5" spans="1:8" ht="31.5" customHeight="1">
      <c r="A5" s="197"/>
      <c r="B5" s="328" t="s">
        <v>16</v>
      </c>
      <c r="C5" s="326"/>
      <c r="D5" s="326"/>
      <c r="E5" s="326"/>
      <c r="F5" s="326"/>
    </row>
    <row r="6" spans="1:8" ht="13.8">
      <c r="A6" s="197"/>
      <c r="B6" s="326"/>
      <c r="C6" s="326"/>
      <c r="D6" s="326"/>
      <c r="E6" s="326"/>
      <c r="F6" s="326"/>
    </row>
    <row r="7" spans="1:8" ht="13.8">
      <c r="A7" s="197"/>
      <c r="B7" s="326" t="s">
        <v>17</v>
      </c>
      <c r="C7" s="326"/>
      <c r="D7" s="326"/>
      <c r="E7" s="326"/>
      <c r="F7" s="326"/>
    </row>
    <row r="8" spans="1:8" ht="13.8">
      <c r="A8" s="197"/>
      <c r="B8" s="328" t="s">
        <v>18</v>
      </c>
      <c r="C8" s="326"/>
      <c r="D8" s="326"/>
      <c r="E8" s="326"/>
      <c r="F8" s="326"/>
      <c r="G8" s="201"/>
      <c r="H8" s="221"/>
    </row>
    <row r="9" spans="1:8" ht="13.8">
      <c r="A9" s="197"/>
      <c r="B9" s="326"/>
      <c r="C9" s="326"/>
      <c r="D9" s="326"/>
      <c r="E9" s="326"/>
      <c r="F9" s="326"/>
    </row>
    <row r="10" spans="1:8" ht="60" customHeight="1">
      <c r="A10" s="197" t="s">
        <v>19</v>
      </c>
      <c r="B10" s="326" t="s">
        <v>20</v>
      </c>
      <c r="C10" s="326"/>
      <c r="D10" s="326"/>
      <c r="E10" s="326"/>
      <c r="F10" s="326"/>
    </row>
    <row r="11" spans="1:8" ht="105.75" customHeight="1">
      <c r="A11" s="197" t="s">
        <v>21</v>
      </c>
      <c r="B11" s="326" t="s">
        <v>371</v>
      </c>
      <c r="C11" s="326"/>
      <c r="D11" s="326"/>
      <c r="E11" s="326"/>
      <c r="F11" s="326"/>
    </row>
    <row r="12" spans="1:8" ht="34.5" customHeight="1">
      <c r="A12" s="197" t="s">
        <v>22</v>
      </c>
      <c r="B12" s="326" t="s">
        <v>23</v>
      </c>
      <c r="C12" s="326"/>
      <c r="D12" s="326"/>
      <c r="E12" s="326"/>
      <c r="F12" s="326"/>
    </row>
    <row r="13" spans="1:8" ht="48" customHeight="1">
      <c r="A13" s="197" t="s">
        <v>24</v>
      </c>
      <c r="B13" s="326" t="s">
        <v>25</v>
      </c>
      <c r="C13" s="326"/>
      <c r="D13" s="326"/>
      <c r="E13" s="326"/>
      <c r="F13" s="326"/>
    </row>
    <row r="14" spans="1:8" ht="13.8">
      <c r="A14" s="197"/>
      <c r="B14" s="200"/>
      <c r="C14" s="200"/>
      <c r="D14" s="200"/>
      <c r="E14" s="200"/>
      <c r="F14" s="200"/>
    </row>
    <row r="15" spans="1:8" ht="13.8">
      <c r="A15" s="197"/>
      <c r="B15" s="200"/>
      <c r="C15" s="200"/>
      <c r="D15" s="200"/>
      <c r="E15" s="200"/>
      <c r="F15" s="200"/>
    </row>
    <row r="27" spans="6:6">
      <c r="F27" s="198" t="s">
        <v>8</v>
      </c>
    </row>
  </sheetData>
  <sheetProtection algorithmName="SHA-512" hashValue="cF1J1+piSXwTS6Lbu7rNgDh12Jvampo3NgXgRgnQcrOeHUhlAHabeatNP/Bjl2D5gbKYh3k7FmQo2Cm9XLauJQ==" saltValue="b+CI9Jfdxf2JMSkEZ37CCw==" spinCount="100000" sheet="1" objects="1" scenarios="1"/>
  <mergeCells count="12">
    <mergeCell ref="B13:F13"/>
    <mergeCell ref="B1:F1"/>
    <mergeCell ref="B3:F3"/>
    <mergeCell ref="B4:F4"/>
    <mergeCell ref="B5:F5"/>
    <mergeCell ref="B6:F6"/>
    <mergeCell ref="B7:F7"/>
    <mergeCell ref="B8:F8"/>
    <mergeCell ref="B9:F9"/>
    <mergeCell ref="B10:F10"/>
    <mergeCell ref="B11:F11"/>
    <mergeCell ref="B12:F12"/>
  </mergeCells>
  <pageMargins left="0.7" right="0.7" top="0.75" bottom="0.75" header="0.3" footer="0.3"/>
  <pageSetup scale="8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J87"/>
  <sheetViews>
    <sheetView showGridLines="0" zoomScaleNormal="100" zoomScaleSheetLayoutView="80" zoomScalePageLayoutView="50" workbookViewId="0">
      <selection activeCell="C11" sqref="C11"/>
    </sheetView>
  </sheetViews>
  <sheetFormatPr defaultColWidth="9.109375" defaultRowHeight="13.8"/>
  <cols>
    <col min="1" max="1" width="9.109375" style="41"/>
    <col min="2" max="2" width="40.88671875" style="50" bestFit="1" customWidth="1"/>
    <col min="3" max="3" width="25.44140625" style="41" customWidth="1"/>
    <col min="4" max="4" width="41.5546875" style="41" customWidth="1"/>
    <col min="5" max="5" width="20.109375" style="41" bestFit="1" customWidth="1"/>
    <col min="6" max="6" width="23.44140625" style="41" bestFit="1" customWidth="1"/>
    <col min="7" max="7" width="21.5546875" style="41" bestFit="1" customWidth="1"/>
    <col min="8" max="8" width="24.44140625" style="41" bestFit="1" customWidth="1"/>
    <col min="9" max="9" width="24.44140625" style="41" customWidth="1"/>
    <col min="10" max="10" width="24.109375" style="41" customWidth="1"/>
    <col min="11" max="11" width="29.109375" style="41" customWidth="1"/>
    <col min="12" max="12" width="75.109375" style="41" customWidth="1"/>
    <col min="13" max="16384" width="9.109375" style="41"/>
  </cols>
  <sheetData>
    <row r="1" spans="2:10" s="38" customFormat="1" ht="28.2" thickBot="1">
      <c r="B1" s="39" t="s">
        <v>26</v>
      </c>
      <c r="C1" s="130" t="s">
        <v>396</v>
      </c>
      <c r="E1" s="331" t="s">
        <v>27</v>
      </c>
      <c r="F1" s="333" t="str">
        <f>(IF(F53&gt;=1,"RED",IF(F3&lt;1,"YELLOW",IF(F3=1,"GREEN",""))))</f>
        <v/>
      </c>
      <c r="J1" s="40"/>
    </row>
    <row r="2" spans="2:10" ht="15.75" customHeight="1" thickBot="1">
      <c r="B2" s="42" t="s">
        <v>28</v>
      </c>
      <c r="C2" s="131"/>
      <c r="E2" s="332"/>
      <c r="F2" s="334"/>
    </row>
    <row r="3" spans="2:10" ht="15" customHeight="1">
      <c r="B3" s="43" t="s">
        <v>29</v>
      </c>
      <c r="C3" s="131"/>
      <c r="E3" s="331" t="s">
        <v>30</v>
      </c>
      <c r="F3" s="335" t="str">
        <f>E53</f>
        <v>N/A</v>
      </c>
    </row>
    <row r="4" spans="2:10" ht="15.75" customHeight="1" thickBot="1">
      <c r="B4" s="44" t="s">
        <v>31</v>
      </c>
      <c r="C4" s="132"/>
      <c r="E4" s="332"/>
      <c r="F4" s="336"/>
    </row>
    <row r="5" spans="2:10" ht="14.4" thickBot="1">
      <c r="B5" s="45"/>
      <c r="C5" s="46"/>
    </row>
    <row r="6" spans="2:10" ht="14.4" thickBot="1">
      <c r="B6" s="47" t="s">
        <v>32</v>
      </c>
      <c r="C6" s="130"/>
    </row>
    <row r="7" spans="2:10" ht="14.4" thickBot="1">
      <c r="B7" s="48" t="s">
        <v>33</v>
      </c>
      <c r="C7" s="49" t="s">
        <v>34</v>
      </c>
      <c r="D7" s="49" t="s">
        <v>35</v>
      </c>
      <c r="E7" s="337" t="s">
        <v>36</v>
      </c>
      <c r="F7" s="338"/>
      <c r="G7" s="50"/>
    </row>
    <row r="8" spans="2:10" ht="14.4">
      <c r="B8" s="51"/>
      <c r="C8" s="51"/>
      <c r="D8" s="52"/>
      <c r="E8" s="339"/>
      <c r="F8" s="340"/>
      <c r="G8" s="53"/>
    </row>
    <row r="9" spans="2:10">
      <c r="B9" s="54"/>
      <c r="C9" s="55"/>
      <c r="D9" s="56"/>
      <c r="E9" s="329"/>
      <c r="F9" s="330"/>
      <c r="G9" s="53"/>
    </row>
    <row r="10" spans="2:10" ht="14.4" thickBot="1">
      <c r="B10" s="57"/>
      <c r="C10" s="55"/>
      <c r="D10" s="56"/>
      <c r="E10" s="329"/>
      <c r="F10" s="330"/>
      <c r="G10" s="53"/>
    </row>
    <row r="11" spans="2:10" ht="14.4" thickBot="1">
      <c r="B11" s="47" t="s">
        <v>37</v>
      </c>
      <c r="C11" s="58"/>
      <c r="D11" s="56"/>
      <c r="E11" s="341"/>
      <c r="F11" s="342"/>
      <c r="G11" s="53"/>
    </row>
    <row r="12" spans="2:10" ht="14.4" thickBot="1">
      <c r="B12" s="59"/>
      <c r="C12" s="55"/>
      <c r="D12" s="56"/>
      <c r="E12" s="341"/>
      <c r="F12" s="342"/>
      <c r="G12" s="53"/>
    </row>
    <row r="13" spans="2:10" ht="14.4" thickBot="1">
      <c r="B13" s="47" t="s">
        <v>38</v>
      </c>
      <c r="C13" s="60"/>
      <c r="D13" s="61"/>
      <c r="E13" s="343"/>
      <c r="F13" s="344"/>
      <c r="G13" s="50"/>
    </row>
    <row r="14" spans="2:10">
      <c r="B14" s="62"/>
      <c r="C14" s="55"/>
      <c r="D14" s="56"/>
      <c r="E14" s="329"/>
      <c r="F14" s="330"/>
      <c r="G14" s="53"/>
    </row>
    <row r="15" spans="2:10">
      <c r="B15" s="63"/>
      <c r="C15" s="55"/>
      <c r="D15" s="56"/>
      <c r="E15" s="329"/>
      <c r="F15" s="330"/>
      <c r="G15" s="53"/>
    </row>
    <row r="16" spans="2:10">
      <c r="B16" s="63"/>
      <c r="C16" s="55"/>
      <c r="D16" s="56"/>
      <c r="E16" s="329"/>
      <c r="F16" s="330"/>
      <c r="G16" s="53"/>
    </row>
    <row r="17" spans="2:10">
      <c r="B17" s="63"/>
      <c r="C17" s="55"/>
      <c r="D17" s="56"/>
      <c r="E17" s="329"/>
      <c r="F17" s="330"/>
      <c r="G17" s="53"/>
    </row>
    <row r="18" spans="2:10">
      <c r="B18" s="63"/>
      <c r="C18" s="55"/>
      <c r="D18" s="56"/>
      <c r="E18" s="329"/>
      <c r="F18" s="330"/>
      <c r="G18" s="53"/>
    </row>
    <row r="19" spans="2:10">
      <c r="B19" s="63"/>
      <c r="C19" s="55"/>
      <c r="D19" s="56"/>
      <c r="E19" s="329"/>
      <c r="F19" s="330"/>
      <c r="G19" s="53"/>
    </row>
    <row r="20" spans="2:10" ht="15" customHeight="1">
      <c r="B20" s="63"/>
      <c r="C20" s="55"/>
      <c r="D20" s="56"/>
      <c r="E20" s="329"/>
      <c r="F20" s="330"/>
    </row>
    <row r="21" spans="2:10" ht="15" customHeight="1">
      <c r="B21" s="63"/>
      <c r="C21" s="55"/>
      <c r="D21" s="56"/>
      <c r="E21" s="329"/>
      <c r="F21" s="330"/>
    </row>
    <row r="22" spans="2:10">
      <c r="B22" s="63"/>
      <c r="C22" s="55"/>
      <c r="D22" s="56"/>
      <c r="E22" s="329"/>
      <c r="F22" s="330"/>
    </row>
    <row r="23" spans="2:10" ht="15" customHeight="1" thickBot="1">
      <c r="B23" s="64"/>
      <c r="C23" s="65"/>
      <c r="D23" s="65"/>
      <c r="E23" s="345"/>
      <c r="F23" s="346"/>
    </row>
    <row r="24" spans="2:10" ht="15" customHeight="1" thickBot="1">
      <c r="B24" s="66" t="s">
        <v>39</v>
      </c>
      <c r="C24" s="67">
        <f>COUNTA(B14:B23)</f>
        <v>0</v>
      </c>
      <c r="D24" s="68"/>
      <c r="E24" s="68"/>
    </row>
    <row r="25" spans="2:10" ht="15" customHeight="1" thickBot="1">
      <c r="B25" s="69"/>
      <c r="D25" s="68"/>
      <c r="E25" s="68"/>
    </row>
    <row r="26" spans="2:10" ht="15" customHeight="1" thickBot="1">
      <c r="B26" s="347"/>
      <c r="C26" s="348"/>
      <c r="D26" s="349"/>
      <c r="F26" s="70" t="s">
        <v>40</v>
      </c>
      <c r="G26" s="71" t="s">
        <v>41</v>
      </c>
      <c r="H26" s="71" t="s">
        <v>42</v>
      </c>
      <c r="I26" s="72"/>
      <c r="J26" s="73" t="s">
        <v>43</v>
      </c>
    </row>
    <row r="27" spans="2:10" ht="15" customHeight="1">
      <c r="B27" s="74" t="s">
        <v>44</v>
      </c>
      <c r="C27" s="350" t="s">
        <v>45</v>
      </c>
      <c r="D27" s="351"/>
      <c r="E27" s="75"/>
      <c r="F27" s="76"/>
      <c r="G27" s="77"/>
      <c r="H27" s="77"/>
      <c r="I27" s="78"/>
      <c r="J27" s="79"/>
    </row>
    <row r="28" spans="2:10" ht="15" customHeight="1" thickBot="1">
      <c r="B28" s="80"/>
      <c r="C28" s="345"/>
      <c r="D28" s="346"/>
      <c r="E28" s="75"/>
      <c r="F28" s="54"/>
      <c r="G28" s="55"/>
      <c r="H28" s="55"/>
      <c r="I28" s="81"/>
      <c r="J28" s="82"/>
    </row>
    <row r="29" spans="2:10" ht="15" customHeight="1" thickBot="1">
      <c r="B29" s="80" t="s">
        <v>46</v>
      </c>
      <c r="C29" s="83" t="s">
        <v>47</v>
      </c>
      <c r="D29" s="84" t="s">
        <v>48</v>
      </c>
      <c r="F29" s="85"/>
      <c r="G29" s="86"/>
      <c r="H29" s="86"/>
      <c r="I29" s="87"/>
      <c r="J29" s="88"/>
    </row>
    <row r="30" spans="2:10" ht="15" customHeight="1" thickBot="1">
      <c r="E30" s="69"/>
      <c r="F30" s="53"/>
      <c r="G30" s="53"/>
      <c r="H30" s="53"/>
      <c r="I30" s="53"/>
      <c r="J30" s="89"/>
    </row>
    <row r="31" spans="2:10" ht="15" customHeight="1" thickBot="1">
      <c r="B31" s="90" t="s">
        <v>49</v>
      </c>
      <c r="C31" s="49" t="s">
        <v>50</v>
      </c>
      <c r="D31" s="91" t="s">
        <v>51</v>
      </c>
      <c r="E31" s="75"/>
      <c r="F31" s="352" t="s">
        <v>52</v>
      </c>
      <c r="G31" s="353"/>
      <c r="H31" s="353"/>
      <c r="I31" s="353"/>
      <c r="J31" s="354"/>
    </row>
    <row r="32" spans="2:10" ht="15" customHeight="1">
      <c r="B32" s="54"/>
      <c r="C32" s="55"/>
      <c r="D32" s="82"/>
      <c r="E32" s="75"/>
      <c r="F32" s="355"/>
      <c r="G32" s="356"/>
      <c r="H32" s="356"/>
      <c r="I32" s="356"/>
      <c r="J32" s="357"/>
    </row>
    <row r="33" spans="2:10" ht="15" customHeight="1">
      <c r="B33" s="54"/>
      <c r="C33" s="55"/>
      <c r="D33" s="82"/>
      <c r="E33" s="75"/>
      <c r="F33" s="358"/>
      <c r="G33" s="359"/>
      <c r="H33" s="359"/>
      <c r="I33" s="359"/>
      <c r="J33" s="360"/>
    </row>
    <row r="34" spans="2:10" ht="15" customHeight="1">
      <c r="B34" s="54"/>
      <c r="C34" s="55"/>
      <c r="D34" s="82"/>
      <c r="E34" s="75"/>
      <c r="F34" s="358"/>
      <c r="G34" s="359"/>
      <c r="H34" s="359"/>
      <c r="I34" s="359"/>
      <c r="J34" s="360"/>
    </row>
    <row r="35" spans="2:10" ht="15" customHeight="1">
      <c r="B35" s="54"/>
      <c r="C35" s="55"/>
      <c r="D35" s="82"/>
      <c r="E35" s="75"/>
      <c r="F35" s="358"/>
      <c r="G35" s="359"/>
      <c r="H35" s="359"/>
      <c r="I35" s="359"/>
      <c r="J35" s="360"/>
    </row>
    <row r="36" spans="2:10" ht="15" customHeight="1">
      <c r="B36" s="54"/>
      <c r="C36" s="55"/>
      <c r="D36" s="82"/>
      <c r="E36" s="75"/>
      <c r="F36" s="358"/>
      <c r="G36" s="359"/>
      <c r="H36" s="359"/>
      <c r="I36" s="359"/>
      <c r="J36" s="360"/>
    </row>
    <row r="37" spans="2:10" ht="15" customHeight="1">
      <c r="B37" s="54"/>
      <c r="C37" s="55"/>
      <c r="D37" s="82"/>
      <c r="E37" s="75"/>
      <c r="F37" s="358"/>
      <c r="G37" s="359"/>
      <c r="H37" s="359"/>
      <c r="I37" s="359"/>
      <c r="J37" s="360"/>
    </row>
    <row r="38" spans="2:10">
      <c r="B38" s="54"/>
      <c r="C38" s="55"/>
      <c r="D38" s="82"/>
      <c r="E38" s="75"/>
      <c r="F38" s="358"/>
      <c r="G38" s="359"/>
      <c r="H38" s="359"/>
      <c r="I38" s="359"/>
      <c r="J38" s="360"/>
    </row>
    <row r="39" spans="2:10">
      <c r="B39" s="92"/>
      <c r="C39" s="93"/>
      <c r="D39" s="94"/>
      <c r="E39" s="75"/>
      <c r="F39" s="358"/>
      <c r="G39" s="359"/>
      <c r="H39" s="359"/>
      <c r="I39" s="359"/>
      <c r="J39" s="360"/>
    </row>
    <row r="40" spans="2:10">
      <c r="B40" s="54"/>
      <c r="C40" s="55"/>
      <c r="D40" s="82"/>
      <c r="E40" s="53"/>
      <c r="F40" s="361"/>
      <c r="G40" s="362"/>
      <c r="H40" s="362"/>
      <c r="I40" s="362"/>
      <c r="J40" s="363"/>
    </row>
    <row r="41" spans="2:10">
      <c r="B41" s="95"/>
      <c r="C41" s="96"/>
      <c r="D41" s="97"/>
      <c r="E41" s="75"/>
      <c r="F41" s="361"/>
      <c r="G41" s="362"/>
      <c r="H41" s="362"/>
      <c r="I41" s="362"/>
      <c r="J41" s="363"/>
    </row>
    <row r="42" spans="2:10" ht="14.4" thickBot="1">
      <c r="B42" s="98"/>
      <c r="C42" s="65"/>
      <c r="D42" s="83"/>
      <c r="E42" s="75"/>
      <c r="F42" s="364"/>
      <c r="G42" s="365"/>
      <c r="H42" s="365"/>
      <c r="I42" s="365"/>
      <c r="J42" s="366"/>
    </row>
    <row r="43" spans="2:10" ht="14.4" thickBot="1">
      <c r="B43" s="133"/>
    </row>
    <row r="44" spans="2:10" ht="54.75" customHeight="1" thickBot="1">
      <c r="B44" s="90" t="s">
        <v>53</v>
      </c>
      <c r="C44" s="367" t="s">
        <v>54</v>
      </c>
      <c r="D44" s="368"/>
      <c r="E44" s="99" t="s">
        <v>55</v>
      </c>
      <c r="F44" s="100" t="s">
        <v>56</v>
      </c>
      <c r="G44" s="101" t="s">
        <v>57</v>
      </c>
      <c r="H44" s="120" t="s">
        <v>58</v>
      </c>
      <c r="I44" s="102" t="s">
        <v>59</v>
      </c>
      <c r="J44" s="103" t="s">
        <v>60</v>
      </c>
    </row>
    <row r="45" spans="2:10" ht="15" customHeight="1">
      <c r="B45" s="382" t="str">
        <f>C27</f>
        <v>Cold Stamping</v>
      </c>
      <c r="C45" s="369" t="s">
        <v>61</v>
      </c>
      <c r="D45" s="370"/>
      <c r="E45" s="122" t="str">
        <f t="shared" ref="E45:E50" si="0">IF(AND(F45=0,G45=0,H45=0),"N/A",1-J45/(J45+H45))</f>
        <v>N/A</v>
      </c>
      <c r="F45" s="104">
        <f>COUNTIF('Stamping Process Assessment'!G8:G11,"R")</f>
        <v>0</v>
      </c>
      <c r="G45" s="104">
        <f>COUNTIF('Stamping Process Assessment'!G8:G11,"Y")</f>
        <v>0</v>
      </c>
      <c r="H45" s="104">
        <f>COUNTIF('Stamping Process Assessment'!G8:G11,"G")</f>
        <v>0</v>
      </c>
      <c r="I45" s="104">
        <f>COUNTIF('Stamping Process Assessment'!G8:G11,"NA")</f>
        <v>0</v>
      </c>
      <c r="J45" s="104">
        <f>SUM(F45:G45)</f>
        <v>0</v>
      </c>
    </row>
    <row r="46" spans="2:10" ht="15" customHeight="1">
      <c r="B46" s="383"/>
      <c r="C46" s="371" t="s">
        <v>62</v>
      </c>
      <c r="D46" s="372"/>
      <c r="E46" s="122" t="str">
        <f t="shared" si="0"/>
        <v>N/A</v>
      </c>
      <c r="F46" s="104">
        <f>COUNTIF('Stamping Process Assessment'!G13:G18,"R")</f>
        <v>0</v>
      </c>
      <c r="G46" s="104">
        <f>COUNTIF('Stamping Process Assessment'!G13:G18,"Y")</f>
        <v>0</v>
      </c>
      <c r="H46" s="104">
        <f>COUNTIF('Stamping Process Assessment'!G12:G18,"G")</f>
        <v>0</v>
      </c>
      <c r="I46" s="104">
        <f>COUNTIF('Stamping Process Assessment'!G13:G18,"NA")</f>
        <v>0</v>
      </c>
      <c r="J46" s="104">
        <f t="shared" ref="J46:J52" si="1">SUM(F46:G46)</f>
        <v>0</v>
      </c>
    </row>
    <row r="47" spans="2:10" ht="15" customHeight="1">
      <c r="B47" s="383"/>
      <c r="C47" s="371" t="s">
        <v>63</v>
      </c>
      <c r="D47" s="372"/>
      <c r="E47" s="122" t="str">
        <f t="shared" si="0"/>
        <v>N/A</v>
      </c>
      <c r="F47" s="104">
        <f>COUNTIF('Stamping Process Assessment'!G20:G25,"R")</f>
        <v>0</v>
      </c>
      <c r="G47" s="104">
        <f>COUNTIF('Stamping Process Assessment'!G20:G25,"Y")</f>
        <v>0</v>
      </c>
      <c r="H47" s="104">
        <f>COUNTIF('Stamping Process Assessment'!G20:G25,"G")</f>
        <v>0</v>
      </c>
      <c r="I47" s="104">
        <f>COUNTIF('Stamping Process Assessment'!G20:G25,"NA")</f>
        <v>0</v>
      </c>
      <c r="J47" s="104">
        <f t="shared" si="1"/>
        <v>0</v>
      </c>
    </row>
    <row r="48" spans="2:10" ht="15" customHeight="1">
      <c r="B48" s="383"/>
      <c r="C48" s="371" t="s">
        <v>64</v>
      </c>
      <c r="D48" s="372"/>
      <c r="E48" s="122" t="str">
        <f t="shared" si="0"/>
        <v>N/A</v>
      </c>
      <c r="F48" s="104">
        <f>COUNTIF('Stamping Process Assessment'!G27:G39,"R")</f>
        <v>0</v>
      </c>
      <c r="G48" s="104">
        <f>COUNTIF('Stamping Process Assessment'!G27:G39,"Y")</f>
        <v>0</v>
      </c>
      <c r="H48" s="104">
        <f>COUNTIF('Stamping Process Assessment'!G27:G39,"G")</f>
        <v>0</v>
      </c>
      <c r="I48" s="104">
        <f>COUNTIF('Stamping Process Assessment'!G27:G39,"NA")</f>
        <v>0</v>
      </c>
      <c r="J48" s="104">
        <f t="shared" si="1"/>
        <v>0</v>
      </c>
    </row>
    <row r="49" spans="2:10" ht="15" customHeight="1">
      <c r="B49" s="383"/>
      <c r="C49" s="371" t="s">
        <v>65</v>
      </c>
      <c r="D49" s="372"/>
      <c r="E49" s="122" t="str">
        <f t="shared" si="0"/>
        <v>N/A</v>
      </c>
      <c r="F49" s="104">
        <f>COUNTIF('Stamping Process Assessment'!G41:G60,"R")</f>
        <v>0</v>
      </c>
      <c r="G49" s="104">
        <f>COUNTIF('Stamping Process Assessment'!G41:G60,"Y")</f>
        <v>0</v>
      </c>
      <c r="H49" s="104">
        <f>COUNTIF('Stamping Process Assessment'!G41:G60,"G")</f>
        <v>0</v>
      </c>
      <c r="I49" s="104">
        <f>COUNTIF('Stamping Process Assessment'!G41:G60,"NA")</f>
        <v>0</v>
      </c>
      <c r="J49" s="104">
        <f t="shared" si="1"/>
        <v>0</v>
      </c>
    </row>
    <row r="50" spans="2:10" ht="15" customHeight="1">
      <c r="B50" s="383"/>
      <c r="C50" s="371" t="s">
        <v>66</v>
      </c>
      <c r="D50" s="372"/>
      <c r="E50" s="122" t="str">
        <f t="shared" si="0"/>
        <v>N/A</v>
      </c>
      <c r="F50" s="104">
        <f>COUNTIF('Stamping Process Assessment'!G62:G65,"R")</f>
        <v>0</v>
      </c>
      <c r="G50" s="104">
        <f>COUNTIF('Stamping Process Assessment'!G62:G65,"Y")</f>
        <v>0</v>
      </c>
      <c r="H50" s="104">
        <f>COUNTIF('Stamping Process Assessment'!G62:G65,"G")</f>
        <v>0</v>
      </c>
      <c r="I50" s="104">
        <f>COUNTIF('Stamping Process Assessment'!G62:G65,"NA")</f>
        <v>0</v>
      </c>
      <c r="J50" s="104">
        <f t="shared" si="1"/>
        <v>0</v>
      </c>
    </row>
    <row r="51" spans="2:10" ht="15" customHeight="1">
      <c r="B51" s="383"/>
      <c r="C51" s="371" t="s">
        <v>67</v>
      </c>
      <c r="D51" s="372"/>
      <c r="E51" s="122" t="str">
        <f t="shared" ref="E51:E53" si="2">IF(AND(F51=0,G51=0,H51=0),"N/A",1-J51/(J51+H51))</f>
        <v>N/A</v>
      </c>
      <c r="F51" s="104">
        <f>COUNTIF('Stamping Process Assessment'!G67:G68,"R")</f>
        <v>0</v>
      </c>
      <c r="G51" s="104">
        <f>COUNTIF('Stamping Process Assessment'!G67:G68,"Y")</f>
        <v>0</v>
      </c>
      <c r="H51" s="104">
        <f>COUNTIF('Stamping Process Assessment'!G67:G68,"G")</f>
        <v>0</v>
      </c>
      <c r="I51" s="104">
        <f>COUNTIF('Stamping Process Assessment'!G67:G68,"NA")</f>
        <v>0</v>
      </c>
      <c r="J51" s="104">
        <f t="shared" si="1"/>
        <v>0</v>
      </c>
    </row>
    <row r="52" spans="2:10" ht="15" customHeight="1" thickBot="1">
      <c r="B52" s="383"/>
      <c r="C52" s="371" t="s">
        <v>68</v>
      </c>
      <c r="D52" s="372"/>
      <c r="E52" s="122" t="str">
        <f t="shared" si="2"/>
        <v>N/A</v>
      </c>
      <c r="F52" s="104">
        <f>COUNTIF('Stamping Process Assessment'!G70:G73,"R")</f>
        <v>0</v>
      </c>
      <c r="G52" s="104">
        <f>COUNTIF('Stamping Process Assessment'!G70:G73,"Y")</f>
        <v>0</v>
      </c>
      <c r="H52" s="104">
        <f>COUNTIF('Stamping Process Assessment'!G70:G73,"G")</f>
        <v>0</v>
      </c>
      <c r="I52" s="104">
        <f>COUNTIF('Stamping Process Assessment'!G70:G73,"NA")</f>
        <v>0</v>
      </c>
      <c r="J52" s="104">
        <f t="shared" si="1"/>
        <v>0</v>
      </c>
    </row>
    <row r="53" spans="2:10" ht="14.4" thickBot="1">
      <c r="B53" s="376" t="s">
        <v>69</v>
      </c>
      <c r="C53" s="377"/>
      <c r="D53" s="378"/>
      <c r="E53" s="123" t="str">
        <f t="shared" si="2"/>
        <v>N/A</v>
      </c>
      <c r="F53" s="105">
        <f>SUM(F45:F52)</f>
        <v>0</v>
      </c>
      <c r="G53" s="106">
        <f>SUM(G45:G52)</f>
        <v>0</v>
      </c>
      <c r="H53" s="107">
        <f>SUM(H45:H52)</f>
        <v>0</v>
      </c>
      <c r="I53" s="107">
        <f>SUM(I45:I52)</f>
        <v>0</v>
      </c>
      <c r="J53" s="107">
        <f>SUM(J45:J52)</f>
        <v>0</v>
      </c>
    </row>
    <row r="54" spans="2:10" ht="15.6">
      <c r="B54" s="108"/>
      <c r="C54" s="108"/>
      <c r="D54" s="108"/>
      <c r="E54" s="121"/>
      <c r="F54" s="69"/>
      <c r="G54" s="69"/>
      <c r="H54" s="69"/>
      <c r="I54" s="69"/>
      <c r="J54" s="109"/>
    </row>
    <row r="55" spans="2:10" ht="14.4" thickBot="1"/>
    <row r="56" spans="2:10" ht="45.75" customHeight="1">
      <c r="B56" s="110" t="s">
        <v>70</v>
      </c>
      <c r="C56" s="111" t="s">
        <v>71</v>
      </c>
      <c r="D56" s="379" t="s">
        <v>72</v>
      </c>
      <c r="E56" s="380"/>
      <c r="F56" s="380"/>
      <c r="G56" s="380"/>
      <c r="H56" s="380"/>
      <c r="I56" s="380"/>
      <c r="J56" s="381"/>
    </row>
    <row r="57" spans="2:10" ht="45.75" customHeight="1">
      <c r="B57" s="112" t="s">
        <v>73</v>
      </c>
      <c r="C57" s="113" t="s">
        <v>74</v>
      </c>
      <c r="D57" s="373" t="s">
        <v>75</v>
      </c>
      <c r="E57" s="374"/>
      <c r="F57" s="374"/>
      <c r="G57" s="374"/>
      <c r="H57" s="374"/>
      <c r="I57" s="374"/>
      <c r="J57" s="375"/>
    </row>
    <row r="58" spans="2:10" ht="45.75" customHeight="1">
      <c r="B58" s="114" t="s">
        <v>76</v>
      </c>
      <c r="C58" s="113" t="s">
        <v>77</v>
      </c>
      <c r="D58" s="373" t="s">
        <v>78</v>
      </c>
      <c r="E58" s="374"/>
      <c r="F58" s="374"/>
      <c r="G58" s="374"/>
      <c r="H58" s="374"/>
      <c r="I58" s="374"/>
      <c r="J58" s="375"/>
    </row>
    <row r="59" spans="2:10" ht="45.75" customHeight="1" thickBot="1">
      <c r="B59" s="115" t="s">
        <v>79</v>
      </c>
      <c r="C59" s="116" t="s">
        <v>80</v>
      </c>
      <c r="D59" s="117" t="s">
        <v>81</v>
      </c>
      <c r="E59" s="118"/>
      <c r="F59" s="118"/>
      <c r="G59" s="118"/>
      <c r="H59" s="118"/>
      <c r="I59" s="118"/>
      <c r="J59" s="119"/>
    </row>
    <row r="86" spans="1:1">
      <c r="A86" s="41" t="s">
        <v>45</v>
      </c>
    </row>
    <row r="87" spans="1:1">
      <c r="A87" s="41" t="s">
        <v>82</v>
      </c>
    </row>
  </sheetData>
  <sheetProtection algorithmName="SHA-512" hashValue="UuWcOq7hrLXWPerdKB8DpxIyWMdpS39hnXJMGcgRVWgoz5vCQz/Fne8aSUDzgMgxfsZ4rhTLVwnAaGuFxZL4tA==" saltValue="G/TRg/aQiWU0izh1ESNjMw==" spinCount="100000" sheet="1" selectLockedCells="1"/>
  <dataConsolidate/>
  <mergeCells count="40">
    <mergeCell ref="D57:J57"/>
    <mergeCell ref="D58:J58"/>
    <mergeCell ref="C46:D46"/>
    <mergeCell ref="C47:D47"/>
    <mergeCell ref="C48:D48"/>
    <mergeCell ref="C49:D49"/>
    <mergeCell ref="C50:D50"/>
    <mergeCell ref="B53:D53"/>
    <mergeCell ref="D56:J56"/>
    <mergeCell ref="C52:D52"/>
    <mergeCell ref="B45:B52"/>
    <mergeCell ref="F31:J31"/>
    <mergeCell ref="F32:J42"/>
    <mergeCell ref="C44:D44"/>
    <mergeCell ref="C45:D45"/>
    <mergeCell ref="C51:D51"/>
    <mergeCell ref="C28:D28"/>
    <mergeCell ref="E15:F15"/>
    <mergeCell ref="E16:F16"/>
    <mergeCell ref="E17:F17"/>
    <mergeCell ref="E18:F18"/>
    <mergeCell ref="E19:F19"/>
    <mergeCell ref="E20:F20"/>
    <mergeCell ref="B26:D26"/>
    <mergeCell ref="E21:F21"/>
    <mergeCell ref="E22:F22"/>
    <mergeCell ref="E23:F23"/>
    <mergeCell ref="C27:D27"/>
    <mergeCell ref="E14:F14"/>
    <mergeCell ref="E1:E2"/>
    <mergeCell ref="F1:F2"/>
    <mergeCell ref="E3:E4"/>
    <mergeCell ref="F3:F4"/>
    <mergeCell ref="E7:F7"/>
    <mergeCell ref="E8:F8"/>
    <mergeCell ref="E9:F9"/>
    <mergeCell ref="E10:F10"/>
    <mergeCell ref="E11:F11"/>
    <mergeCell ref="E12:F12"/>
    <mergeCell ref="E13:F13"/>
  </mergeCells>
  <conditionalFormatting sqref="E45:E53">
    <cfRule type="expression" dxfId="37" priority="8">
      <formula>ISERROR(E45)</formula>
    </cfRule>
  </conditionalFormatting>
  <conditionalFormatting sqref="F1:F2">
    <cfRule type="expression" dxfId="36" priority="13">
      <formula>$F$3=0</formula>
    </cfRule>
  </conditionalFormatting>
  <conditionalFormatting sqref="F1:F4">
    <cfRule type="containsText" dxfId="35" priority="15" operator="containsText" text="Green">
      <formula>NOT(ISERROR(SEARCH("Green",F1)))</formula>
    </cfRule>
    <cfRule type="containsText" dxfId="34" priority="16" operator="containsText" text="Yellow">
      <formula>NOT(ISERROR(SEARCH("Yellow",F1)))</formula>
    </cfRule>
    <cfRule type="containsText" dxfId="33" priority="17" operator="containsText" text="RED">
      <formula>NOT(ISERROR(SEARCH("RED",F1)))</formula>
    </cfRule>
  </conditionalFormatting>
  <dataValidations count="3">
    <dataValidation type="list" allowBlank="1" showInputMessage="1" showErrorMessage="1" sqref="D29" xr:uid="{00000000-0002-0000-0100-000000000000}">
      <formula1>"Body &amp; Exterior, Chassis, Driveline, Engine, Interior, Seats, Transmission"</formula1>
    </dataValidation>
    <dataValidation type="list" allowBlank="1" showInputMessage="1" showErrorMessage="1" sqref="C29" xr:uid="{00000000-0002-0000-0100-000001000000}">
      <formula1>"VO, PTO"</formula1>
    </dataValidation>
    <dataValidation type="list" allowBlank="1" showInputMessage="1" showErrorMessage="1" sqref="C27:D27" xr:uid="{00000000-0002-0000-0100-000002000000}">
      <formula1>$A$86:$A$95</formula1>
    </dataValidation>
  </dataValidations>
  <printOptions horizontalCentered="1"/>
  <pageMargins left="0.25" right="0.25" top="0.75" bottom="0.75" header="0.3" footer="0.3"/>
  <pageSetup scale="48" orientation="landscape" horizontalDpi="300" verticalDpi="300" r:id="rId1"/>
  <headerFooter>
    <oddHeader>&amp;C&amp;28Ford Casting Manufacturing Standard (W-CMS)</oddHeader>
    <oddFooter xml:space="preserve">&amp;LW-CMS 4th edition
GIS1 Item Number: N/A
GIS2 Classification: Proprietary&amp;CPage &amp;P of &amp;N
&amp;RDate Issued: 09-Jan-2018
</oddFooter>
  </headerFooter>
  <rowBreaks count="1" manualBreakCount="1">
    <brk id="43"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FA6FB-45DD-468B-9506-1335441BCC97}">
  <sheetPr codeName="Sheet1">
    <tabColor rgb="FF99CCFF"/>
    <pageSetUpPr fitToPage="1"/>
  </sheetPr>
  <dimension ref="A1:O105"/>
  <sheetViews>
    <sheetView showGridLines="0" zoomScale="80" zoomScaleNormal="80" zoomScaleSheetLayoutView="80" zoomScalePageLayoutView="40" workbookViewId="0">
      <pane ySplit="6" topLeftCell="A7" activePane="bottomLeft" state="frozen"/>
      <selection activeCell="H26" sqref="H26"/>
      <selection pane="bottomLeft" activeCell="C11" sqref="C11"/>
    </sheetView>
  </sheetViews>
  <sheetFormatPr defaultColWidth="9.109375" defaultRowHeight="13.8"/>
  <cols>
    <col min="1" max="1" width="9" style="75" customWidth="1"/>
    <col min="2" max="2" width="9.21875" style="134" bestFit="1" customWidth="1"/>
    <col min="3" max="3" width="60.21875" style="134" customWidth="1"/>
    <col min="4" max="4" width="72.88671875" style="134" customWidth="1"/>
    <col min="5" max="5" width="33.21875" style="134" customWidth="1"/>
    <col min="6" max="6" width="27.77734375" style="134" customWidth="1"/>
    <col min="7" max="7" width="17.88671875" style="134" customWidth="1"/>
    <col min="8" max="8" width="54.77734375" style="134" customWidth="1"/>
    <col min="9" max="9" width="52.44140625" style="134" customWidth="1"/>
    <col min="10" max="10" width="22.77734375" style="134" customWidth="1"/>
    <col min="11" max="11" width="16.21875" style="134" customWidth="1"/>
    <col min="12" max="12" width="18.21875" style="134" customWidth="1"/>
    <col min="13" max="13" width="35.44140625" style="134" customWidth="1"/>
    <col min="14" max="14" width="13.44140625" style="134" customWidth="1"/>
    <col min="15" max="15" width="48.88671875" style="134" customWidth="1"/>
    <col min="16" max="17" width="9.109375" style="75"/>
    <col min="18" max="18" width="87.5546875" style="75" customWidth="1"/>
    <col min="19" max="16384" width="9.109375" style="75"/>
  </cols>
  <sheetData>
    <row r="1" spans="1:15" ht="26.25" customHeight="1" thickBot="1">
      <c r="B1" s="384" t="s">
        <v>358</v>
      </c>
      <c r="C1" s="385"/>
      <c r="D1" s="385"/>
      <c r="E1" s="385"/>
      <c r="F1" s="385"/>
      <c r="G1" s="385"/>
      <c r="H1" s="385"/>
      <c r="I1" s="215"/>
      <c r="J1" s="215"/>
      <c r="K1" s="215"/>
      <c r="L1" s="215"/>
      <c r="M1" s="216"/>
    </row>
    <row r="2" spans="1:15" ht="8.25" customHeight="1" thickBot="1">
      <c r="A2" s="156"/>
      <c r="B2" s="159"/>
      <c r="C2" s="135"/>
      <c r="D2" s="136"/>
      <c r="E2" s="135"/>
      <c r="F2" s="135"/>
      <c r="G2" s="135"/>
      <c r="H2" s="135"/>
      <c r="I2" s="135"/>
      <c r="J2" s="135"/>
      <c r="K2" s="135"/>
      <c r="L2" s="135"/>
      <c r="M2" s="137"/>
    </row>
    <row r="3" spans="1:15" ht="27" customHeight="1" thickTop="1" thickBot="1">
      <c r="A3" s="157"/>
      <c r="B3" s="138" t="s">
        <v>83</v>
      </c>
      <c r="C3" s="139"/>
      <c r="D3" s="140" t="s">
        <v>84</v>
      </c>
      <c r="E3" s="386">
        <f>'Supplier Information'!C3</f>
        <v>0</v>
      </c>
      <c r="F3" s="387"/>
      <c r="G3" s="140" t="s">
        <v>85</v>
      </c>
      <c r="H3" s="217"/>
      <c r="I3" s="140"/>
      <c r="J3" s="141"/>
      <c r="K3" s="141"/>
      <c r="L3" s="141"/>
      <c r="M3" s="142"/>
    </row>
    <row r="4" spans="1:15" ht="18" thickTop="1">
      <c r="A4" s="157"/>
      <c r="B4" s="135"/>
      <c r="C4" s="143" t="s">
        <v>86</v>
      </c>
      <c r="D4" s="143"/>
      <c r="E4" s="141" t="s">
        <v>87</v>
      </c>
      <c r="F4" s="141"/>
      <c r="G4" s="141"/>
      <c r="H4" s="141"/>
      <c r="I4" s="141"/>
      <c r="J4" s="141"/>
      <c r="K4" s="141"/>
      <c r="L4" s="144"/>
      <c r="M4" s="145"/>
    </row>
    <row r="5" spans="1:15" ht="8.25" customHeight="1" thickBot="1">
      <c r="A5" s="158"/>
      <c r="B5" s="160"/>
      <c r="C5" s="146"/>
      <c r="D5" s="136"/>
      <c r="E5" s="147"/>
      <c r="F5" s="147"/>
      <c r="G5" s="147"/>
      <c r="H5" s="147"/>
      <c r="I5" s="135"/>
      <c r="J5" s="135"/>
      <c r="K5" s="218"/>
      <c r="L5" s="135"/>
      <c r="M5" s="137"/>
    </row>
    <row r="6" spans="1:15" s="150" customFormat="1" ht="45.75" customHeight="1" thickBot="1">
      <c r="A6" s="262" t="s">
        <v>88</v>
      </c>
      <c r="B6" s="262" t="s">
        <v>89</v>
      </c>
      <c r="C6" s="263" t="s">
        <v>90</v>
      </c>
      <c r="D6" s="264" t="s">
        <v>91</v>
      </c>
      <c r="E6" s="264" t="s">
        <v>92</v>
      </c>
      <c r="F6" s="264" t="s">
        <v>93</v>
      </c>
      <c r="G6" s="148" t="s">
        <v>94</v>
      </c>
      <c r="H6" s="148" t="s">
        <v>95</v>
      </c>
      <c r="I6" s="149" t="s">
        <v>96</v>
      </c>
      <c r="J6" s="219" t="s">
        <v>97</v>
      </c>
      <c r="K6" s="148" t="s">
        <v>98</v>
      </c>
      <c r="L6" s="148" t="s">
        <v>99</v>
      </c>
      <c r="M6" s="231" t="s">
        <v>100</v>
      </c>
    </row>
    <row r="7" spans="1:15" ht="24.9" customHeight="1" thickTop="1">
      <c r="A7" s="388">
        <v>1</v>
      </c>
      <c r="B7" s="265"/>
      <c r="C7" s="397" t="s">
        <v>101</v>
      </c>
      <c r="D7" s="398"/>
      <c r="E7" s="398"/>
      <c r="F7" s="398"/>
      <c r="G7" s="249"/>
      <c r="H7" s="232"/>
      <c r="I7" s="235"/>
      <c r="J7" s="235"/>
      <c r="K7" s="236"/>
      <c r="L7" s="237"/>
      <c r="M7" s="241"/>
      <c r="N7" s="75"/>
      <c r="O7" s="75"/>
    </row>
    <row r="8" spans="1:15" ht="96" customHeight="1">
      <c r="A8" s="389"/>
      <c r="B8" s="266" t="s">
        <v>102</v>
      </c>
      <c r="C8" s="261" t="s">
        <v>103</v>
      </c>
      <c r="D8" s="261" t="s">
        <v>104</v>
      </c>
      <c r="E8" s="267" t="s">
        <v>105</v>
      </c>
      <c r="F8" s="267" t="s">
        <v>105</v>
      </c>
      <c r="G8" s="163"/>
      <c r="H8" s="164"/>
      <c r="I8" s="166"/>
      <c r="J8" s="167"/>
      <c r="K8" s="168"/>
      <c r="L8" s="170"/>
      <c r="M8" s="242"/>
      <c r="N8" s="75"/>
      <c r="O8" s="75"/>
    </row>
    <row r="9" spans="1:15" ht="51.75" customHeight="1">
      <c r="A9" s="389"/>
      <c r="B9" s="268" t="s">
        <v>106</v>
      </c>
      <c r="C9" s="269" t="s">
        <v>107</v>
      </c>
      <c r="D9" s="270" t="s">
        <v>108</v>
      </c>
      <c r="E9" s="271" t="s">
        <v>109</v>
      </c>
      <c r="F9" s="267" t="s">
        <v>109</v>
      </c>
      <c r="G9" s="163"/>
      <c r="H9" s="164"/>
      <c r="I9" s="166"/>
      <c r="J9" s="170"/>
      <c r="K9" s="170"/>
      <c r="L9" s="170"/>
      <c r="M9" s="242"/>
      <c r="N9" s="75"/>
      <c r="O9" s="75"/>
    </row>
    <row r="10" spans="1:15" ht="70.5" customHeight="1">
      <c r="A10" s="389"/>
      <c r="B10" s="268" t="s">
        <v>110</v>
      </c>
      <c r="C10" s="272" t="s">
        <v>111</v>
      </c>
      <c r="D10" s="272" t="s">
        <v>112</v>
      </c>
      <c r="E10" s="273" t="s">
        <v>105</v>
      </c>
      <c r="F10" s="267" t="s">
        <v>105</v>
      </c>
      <c r="G10" s="163"/>
      <c r="H10" s="172"/>
      <c r="I10" s="166"/>
      <c r="J10" s="170"/>
      <c r="K10" s="170"/>
      <c r="L10" s="170"/>
      <c r="M10" s="242"/>
      <c r="N10" s="75"/>
      <c r="O10" s="75"/>
    </row>
    <row r="11" spans="1:15" ht="51.75" customHeight="1" thickBot="1">
      <c r="A11" s="390"/>
      <c r="B11" s="274" t="s">
        <v>113</v>
      </c>
      <c r="C11" s="275" t="s">
        <v>114</v>
      </c>
      <c r="D11" s="275" t="s">
        <v>115</v>
      </c>
      <c r="E11" s="276" t="s">
        <v>105</v>
      </c>
      <c r="F11" s="276" t="s">
        <v>105</v>
      </c>
      <c r="G11" s="163"/>
      <c r="H11" s="173"/>
      <c r="I11" s="174"/>
      <c r="J11" s="175"/>
      <c r="K11" s="175"/>
      <c r="L11" s="175"/>
      <c r="M11" s="175"/>
      <c r="N11" s="75"/>
      <c r="O11" s="75"/>
    </row>
    <row r="12" spans="1:15" ht="24.9" customHeight="1" thickTop="1">
      <c r="A12" s="388">
        <v>2</v>
      </c>
      <c r="B12" s="403" t="s">
        <v>116</v>
      </c>
      <c r="C12" s="391" t="s">
        <v>117</v>
      </c>
      <c r="D12" s="392"/>
      <c r="E12" s="392"/>
      <c r="F12" s="392"/>
      <c r="G12" s="247"/>
      <c r="H12" s="233"/>
      <c r="I12" s="235"/>
      <c r="J12" s="235"/>
      <c r="K12" s="236"/>
      <c r="L12" s="237"/>
      <c r="M12" s="243"/>
      <c r="N12" s="75"/>
      <c r="O12" s="75"/>
    </row>
    <row r="13" spans="1:15" ht="51" customHeight="1">
      <c r="A13" s="389"/>
      <c r="B13" s="404"/>
      <c r="C13" s="277" t="s">
        <v>118</v>
      </c>
      <c r="D13" s="278" t="s">
        <v>119</v>
      </c>
      <c r="E13" s="279" t="s">
        <v>120</v>
      </c>
      <c r="F13" s="279" t="s">
        <v>121</v>
      </c>
      <c r="G13" s="163"/>
      <c r="H13" s="176"/>
      <c r="I13" s="177" t="s">
        <v>122</v>
      </c>
      <c r="J13" s="178"/>
      <c r="K13" s="178"/>
      <c r="L13" s="178"/>
      <c r="M13" s="242"/>
      <c r="N13" s="75"/>
      <c r="O13" s="75"/>
    </row>
    <row r="14" spans="1:15" ht="51" customHeight="1">
      <c r="A14" s="389"/>
      <c r="B14" s="266" t="s">
        <v>123</v>
      </c>
      <c r="C14" s="277" t="s">
        <v>124</v>
      </c>
      <c r="D14" s="278" t="s">
        <v>125</v>
      </c>
      <c r="E14" s="279" t="s">
        <v>120</v>
      </c>
      <c r="F14" s="279" t="s">
        <v>126</v>
      </c>
      <c r="G14" s="163"/>
      <c r="H14" s="176"/>
      <c r="I14" s="177"/>
      <c r="J14" s="178"/>
      <c r="K14" s="178"/>
      <c r="L14" s="178"/>
      <c r="M14" s="242"/>
      <c r="N14" s="75"/>
      <c r="O14" s="75"/>
    </row>
    <row r="15" spans="1:15" ht="96" customHeight="1">
      <c r="A15" s="389"/>
      <c r="B15" s="268" t="s">
        <v>127</v>
      </c>
      <c r="C15" s="277" t="s">
        <v>128</v>
      </c>
      <c r="D15" s="278" t="s">
        <v>129</v>
      </c>
      <c r="E15" s="279" t="s">
        <v>120</v>
      </c>
      <c r="F15" s="279" t="s">
        <v>130</v>
      </c>
      <c r="G15" s="163"/>
      <c r="H15" s="176"/>
      <c r="I15" s="177"/>
      <c r="J15" s="178"/>
      <c r="K15" s="178"/>
      <c r="L15" s="178"/>
      <c r="M15" s="242"/>
      <c r="N15" s="75"/>
      <c r="O15" s="75"/>
    </row>
    <row r="16" spans="1:15" ht="51" customHeight="1">
      <c r="A16" s="389"/>
      <c r="B16" s="266" t="s">
        <v>131</v>
      </c>
      <c r="C16" s="277" t="s">
        <v>132</v>
      </c>
      <c r="D16" s="278" t="s">
        <v>133</v>
      </c>
      <c r="E16" s="279" t="s">
        <v>120</v>
      </c>
      <c r="F16" s="279" t="s">
        <v>126</v>
      </c>
      <c r="G16" s="163"/>
      <c r="H16" s="176"/>
      <c r="I16" s="177"/>
      <c r="J16" s="178"/>
      <c r="K16" s="178"/>
      <c r="L16" s="178"/>
      <c r="M16" s="242"/>
      <c r="N16" s="75"/>
      <c r="O16" s="75"/>
    </row>
    <row r="17" spans="1:15" ht="51" customHeight="1">
      <c r="A17" s="389"/>
      <c r="B17" s="280" t="s">
        <v>134</v>
      </c>
      <c r="C17" s="277" t="s">
        <v>135</v>
      </c>
      <c r="D17" s="278" t="s">
        <v>136</v>
      </c>
      <c r="E17" s="279" t="s">
        <v>120</v>
      </c>
      <c r="F17" s="279" t="s">
        <v>137</v>
      </c>
      <c r="G17" s="163"/>
      <c r="H17" s="176"/>
      <c r="I17" s="177"/>
      <c r="J17" s="178"/>
      <c r="K17" s="178"/>
      <c r="L17" s="178"/>
      <c r="M17" s="242"/>
      <c r="N17" s="75"/>
      <c r="O17" s="75"/>
    </row>
    <row r="18" spans="1:15" ht="64.5" customHeight="1" thickBot="1">
      <c r="A18" s="390"/>
      <c r="B18" s="274" t="s">
        <v>138</v>
      </c>
      <c r="C18" s="281" t="s">
        <v>139</v>
      </c>
      <c r="D18" s="275" t="s">
        <v>140</v>
      </c>
      <c r="E18" s="276" t="s">
        <v>120</v>
      </c>
      <c r="F18" s="276" t="s">
        <v>141</v>
      </c>
      <c r="G18" s="163"/>
      <c r="H18" s="179"/>
      <c r="I18" s="174" t="s">
        <v>142</v>
      </c>
      <c r="J18" s="175"/>
      <c r="K18" s="175"/>
      <c r="L18" s="175"/>
      <c r="M18" s="175"/>
      <c r="N18" s="75"/>
      <c r="O18" s="75"/>
    </row>
    <row r="19" spans="1:15" ht="24" customHeight="1" thickTop="1">
      <c r="A19" s="388">
        <v>3</v>
      </c>
      <c r="B19" s="280"/>
      <c r="C19" s="395" t="s">
        <v>143</v>
      </c>
      <c r="D19" s="396"/>
      <c r="E19" s="396"/>
      <c r="F19" s="396"/>
      <c r="G19" s="248"/>
      <c r="H19" s="234"/>
      <c r="I19" s="238"/>
      <c r="J19" s="239"/>
      <c r="K19" s="239"/>
      <c r="L19" s="239"/>
      <c r="M19" s="243"/>
      <c r="N19" s="75"/>
      <c r="O19" s="75"/>
    </row>
    <row r="20" spans="1:15" ht="51" customHeight="1">
      <c r="A20" s="389"/>
      <c r="B20" s="266" t="s">
        <v>144</v>
      </c>
      <c r="C20" s="277" t="s">
        <v>145</v>
      </c>
      <c r="D20" s="278" t="s">
        <v>146</v>
      </c>
      <c r="E20" s="279" t="s">
        <v>147</v>
      </c>
      <c r="F20" s="279" t="s">
        <v>148</v>
      </c>
      <c r="G20" s="163"/>
      <c r="H20" s="176"/>
      <c r="I20" s="177" t="s">
        <v>149</v>
      </c>
      <c r="J20" s="178"/>
      <c r="K20" s="178"/>
      <c r="L20" s="178"/>
      <c r="M20" s="242"/>
      <c r="N20" s="75"/>
      <c r="O20" s="75"/>
    </row>
    <row r="21" spans="1:15" ht="51" customHeight="1">
      <c r="A21" s="389"/>
      <c r="B21" s="266" t="s">
        <v>150</v>
      </c>
      <c r="C21" s="277" t="s">
        <v>151</v>
      </c>
      <c r="D21" s="278" t="s">
        <v>362</v>
      </c>
      <c r="E21" s="279" t="s">
        <v>147</v>
      </c>
      <c r="F21" s="279" t="s">
        <v>152</v>
      </c>
      <c r="G21" s="163"/>
      <c r="H21" s="176"/>
      <c r="I21" s="177" t="s">
        <v>149</v>
      </c>
      <c r="J21" s="178"/>
      <c r="K21" s="178"/>
      <c r="L21" s="178"/>
      <c r="M21" s="242"/>
      <c r="N21" s="75"/>
      <c r="O21" s="75"/>
    </row>
    <row r="22" spans="1:15" ht="51" customHeight="1">
      <c r="A22" s="389"/>
      <c r="B22" s="266" t="s">
        <v>153</v>
      </c>
      <c r="C22" s="277" t="s">
        <v>154</v>
      </c>
      <c r="D22" s="278" t="s">
        <v>155</v>
      </c>
      <c r="E22" s="279" t="s">
        <v>156</v>
      </c>
      <c r="F22" s="279" t="s">
        <v>157</v>
      </c>
      <c r="G22" s="163"/>
      <c r="H22" s="176"/>
      <c r="I22" s="177" t="s">
        <v>158</v>
      </c>
      <c r="J22" s="178"/>
      <c r="K22" s="178"/>
      <c r="L22" s="178"/>
      <c r="M22" s="242"/>
      <c r="N22" s="75"/>
      <c r="O22" s="75"/>
    </row>
    <row r="23" spans="1:15" ht="80.25" customHeight="1">
      <c r="A23" s="389"/>
      <c r="B23" s="268" t="s">
        <v>159</v>
      </c>
      <c r="C23" s="261" t="s">
        <v>160</v>
      </c>
      <c r="D23" s="282" t="s">
        <v>393</v>
      </c>
      <c r="E23" s="283" t="s">
        <v>161</v>
      </c>
      <c r="F23" s="267" t="s">
        <v>162</v>
      </c>
      <c r="G23" s="163"/>
      <c r="H23" s="164"/>
      <c r="I23" s="166"/>
      <c r="J23" s="170"/>
      <c r="K23" s="170"/>
      <c r="L23" s="170"/>
      <c r="M23" s="170"/>
      <c r="N23" s="75"/>
      <c r="O23" s="75"/>
    </row>
    <row r="24" spans="1:15" ht="51" customHeight="1">
      <c r="A24" s="389"/>
      <c r="B24" s="268" t="s">
        <v>163</v>
      </c>
      <c r="C24" s="261" t="s">
        <v>164</v>
      </c>
      <c r="D24" s="282" t="s">
        <v>165</v>
      </c>
      <c r="E24" s="283" t="s">
        <v>147</v>
      </c>
      <c r="F24" s="267" t="s">
        <v>166</v>
      </c>
      <c r="G24" s="163"/>
      <c r="H24" s="176"/>
      <c r="I24" s="177"/>
      <c r="J24" s="178"/>
      <c r="K24" s="178"/>
      <c r="L24" s="178"/>
      <c r="M24" s="170"/>
      <c r="N24" s="75"/>
      <c r="O24" s="75"/>
    </row>
    <row r="25" spans="1:15" ht="51" customHeight="1" thickBot="1">
      <c r="A25" s="390"/>
      <c r="B25" s="284" t="s">
        <v>167</v>
      </c>
      <c r="C25" s="285" t="s">
        <v>168</v>
      </c>
      <c r="D25" s="286" t="s">
        <v>169</v>
      </c>
      <c r="E25" s="287" t="s">
        <v>147</v>
      </c>
      <c r="F25" s="288" t="s">
        <v>166</v>
      </c>
      <c r="G25" s="163"/>
      <c r="H25" s="179"/>
      <c r="I25" s="174"/>
      <c r="J25" s="175"/>
      <c r="K25" s="175"/>
      <c r="L25" s="175"/>
      <c r="M25" s="245"/>
      <c r="N25" s="75"/>
      <c r="O25" s="75"/>
    </row>
    <row r="26" spans="1:15" ht="24" customHeight="1" thickTop="1">
      <c r="A26" s="388">
        <v>4</v>
      </c>
      <c r="B26" s="280"/>
      <c r="C26" s="395" t="s">
        <v>53</v>
      </c>
      <c r="D26" s="396"/>
      <c r="E26" s="396"/>
      <c r="F26" s="396"/>
      <c r="G26" s="248"/>
      <c r="H26" s="234"/>
      <c r="I26" s="238"/>
      <c r="J26" s="239"/>
      <c r="K26" s="239"/>
      <c r="L26" s="239"/>
      <c r="M26" s="243"/>
      <c r="N26" s="75"/>
      <c r="O26" s="75"/>
    </row>
    <row r="27" spans="1:15" ht="119.25" customHeight="1">
      <c r="A27" s="389"/>
      <c r="B27" s="266" t="s">
        <v>170</v>
      </c>
      <c r="C27" s="272" t="s">
        <v>171</v>
      </c>
      <c r="D27" s="272" t="s">
        <v>379</v>
      </c>
      <c r="E27" s="273" t="s">
        <v>172</v>
      </c>
      <c r="F27" s="267" t="s">
        <v>173</v>
      </c>
      <c r="G27" s="163"/>
      <c r="H27" s="171"/>
      <c r="I27" s="166" t="s">
        <v>174</v>
      </c>
      <c r="J27" s="170"/>
      <c r="K27" s="170"/>
      <c r="L27" s="170"/>
      <c r="M27" s="242"/>
      <c r="N27" s="75"/>
      <c r="O27" s="75"/>
    </row>
    <row r="28" spans="1:15" ht="60" customHeight="1">
      <c r="A28" s="389"/>
      <c r="B28" s="268" t="s">
        <v>175</v>
      </c>
      <c r="C28" s="272" t="s">
        <v>176</v>
      </c>
      <c r="D28" s="272" t="s">
        <v>177</v>
      </c>
      <c r="E28" s="289" t="s">
        <v>172</v>
      </c>
      <c r="F28" s="267" t="s">
        <v>173</v>
      </c>
      <c r="G28" s="163"/>
      <c r="H28" s="171"/>
      <c r="I28" s="166"/>
      <c r="J28" s="170"/>
      <c r="K28" s="170"/>
      <c r="L28" s="170"/>
      <c r="M28" s="242"/>
      <c r="N28" s="75"/>
      <c r="O28" s="75"/>
    </row>
    <row r="29" spans="1:15" ht="59.25" customHeight="1">
      <c r="A29" s="389"/>
      <c r="B29" s="268" t="s">
        <v>178</v>
      </c>
      <c r="C29" s="272" t="s">
        <v>179</v>
      </c>
      <c r="D29" s="272" t="s">
        <v>180</v>
      </c>
      <c r="E29" s="289" t="s">
        <v>172</v>
      </c>
      <c r="F29" s="267" t="s">
        <v>173</v>
      </c>
      <c r="G29" s="163"/>
      <c r="H29" s="171"/>
      <c r="I29" s="166" t="s">
        <v>181</v>
      </c>
      <c r="J29" s="170"/>
      <c r="K29" s="170"/>
      <c r="L29" s="170"/>
      <c r="M29" s="242"/>
      <c r="N29" s="75"/>
      <c r="O29" s="75"/>
    </row>
    <row r="30" spans="1:15" ht="110.25" customHeight="1">
      <c r="A30" s="389"/>
      <c r="B30" s="268" t="s">
        <v>182</v>
      </c>
      <c r="C30" s="267" t="s">
        <v>183</v>
      </c>
      <c r="D30" s="261" t="s">
        <v>395</v>
      </c>
      <c r="E30" s="271" t="s">
        <v>172</v>
      </c>
      <c r="F30" s="267" t="s">
        <v>173</v>
      </c>
      <c r="G30" s="163"/>
      <c r="H30" s="171"/>
      <c r="I30" s="305" t="s">
        <v>384</v>
      </c>
      <c r="J30" s="170"/>
      <c r="K30" s="170"/>
      <c r="L30" s="170"/>
      <c r="M30" s="242"/>
      <c r="N30" s="75"/>
      <c r="O30" s="75"/>
    </row>
    <row r="31" spans="1:15" ht="60" customHeight="1">
      <c r="A31" s="389"/>
      <c r="B31" s="268" t="s">
        <v>184</v>
      </c>
      <c r="C31" s="261" t="s">
        <v>185</v>
      </c>
      <c r="D31" s="261" t="s">
        <v>186</v>
      </c>
      <c r="E31" s="271" t="s">
        <v>172</v>
      </c>
      <c r="F31" s="267" t="s">
        <v>187</v>
      </c>
      <c r="G31" s="163"/>
      <c r="H31" s="171"/>
      <c r="I31" s="166"/>
      <c r="J31" s="170"/>
      <c r="K31" s="170"/>
      <c r="L31" s="170"/>
      <c r="M31" s="242"/>
      <c r="N31" s="75"/>
      <c r="O31" s="75"/>
    </row>
    <row r="32" spans="1:15" ht="59.25" customHeight="1">
      <c r="A32" s="389"/>
      <c r="B32" s="268" t="s">
        <v>188</v>
      </c>
      <c r="C32" s="270" t="s">
        <v>189</v>
      </c>
      <c r="D32" s="270" t="s">
        <v>190</v>
      </c>
      <c r="E32" s="271" t="s">
        <v>172</v>
      </c>
      <c r="F32" s="271" t="s">
        <v>191</v>
      </c>
      <c r="G32" s="163"/>
      <c r="H32" s="171"/>
      <c r="I32" s="166"/>
      <c r="J32" s="170"/>
      <c r="K32" s="170"/>
      <c r="L32" s="170"/>
      <c r="M32" s="242"/>
      <c r="N32" s="75"/>
      <c r="O32" s="75"/>
    </row>
    <row r="33" spans="1:15" ht="56.25" customHeight="1">
      <c r="A33" s="389"/>
      <c r="B33" s="268" t="s">
        <v>192</v>
      </c>
      <c r="C33" s="270" t="s">
        <v>193</v>
      </c>
      <c r="D33" s="270" t="s">
        <v>194</v>
      </c>
      <c r="E33" s="271" t="s">
        <v>172</v>
      </c>
      <c r="F33" s="271" t="s">
        <v>191</v>
      </c>
      <c r="G33" s="163"/>
      <c r="H33" s="220"/>
      <c r="I33" s="177"/>
      <c r="J33" s="178"/>
      <c r="K33" s="178"/>
      <c r="L33" s="178"/>
      <c r="M33" s="242"/>
      <c r="N33" s="75"/>
      <c r="O33" s="75"/>
    </row>
    <row r="34" spans="1:15" ht="56.25" customHeight="1">
      <c r="A34" s="389"/>
      <c r="B34" s="290" t="s">
        <v>195</v>
      </c>
      <c r="C34" s="270" t="s">
        <v>363</v>
      </c>
      <c r="D34" s="270" t="s">
        <v>364</v>
      </c>
      <c r="E34" s="271" t="s">
        <v>172</v>
      </c>
      <c r="F34" s="271" t="s">
        <v>173</v>
      </c>
      <c r="G34" s="163"/>
      <c r="H34" s="220"/>
      <c r="I34" s="177"/>
      <c r="J34" s="178"/>
      <c r="K34" s="178"/>
      <c r="L34" s="178"/>
      <c r="M34" s="242"/>
      <c r="N34" s="75"/>
      <c r="O34" s="75"/>
    </row>
    <row r="35" spans="1:15" ht="56.25" customHeight="1">
      <c r="A35" s="389"/>
      <c r="B35" s="268" t="s">
        <v>200</v>
      </c>
      <c r="C35" s="261" t="s">
        <v>196</v>
      </c>
      <c r="D35" s="261" t="s">
        <v>197</v>
      </c>
      <c r="E35" s="267" t="s">
        <v>172</v>
      </c>
      <c r="F35" s="267" t="s">
        <v>198</v>
      </c>
      <c r="G35" s="163"/>
      <c r="H35" s="220"/>
      <c r="I35" s="177" t="s">
        <v>199</v>
      </c>
      <c r="J35" s="178"/>
      <c r="K35" s="178"/>
      <c r="L35" s="178"/>
      <c r="M35" s="242"/>
      <c r="N35" s="75"/>
      <c r="O35" s="75"/>
    </row>
    <row r="36" spans="1:15" ht="56.25" customHeight="1">
      <c r="A36" s="389"/>
      <c r="B36" s="268" t="s">
        <v>203</v>
      </c>
      <c r="C36" s="261" t="s">
        <v>201</v>
      </c>
      <c r="D36" s="261" t="s">
        <v>202</v>
      </c>
      <c r="E36" s="267" t="s">
        <v>172</v>
      </c>
      <c r="F36" s="267" t="s">
        <v>198</v>
      </c>
      <c r="G36" s="163"/>
      <c r="H36" s="220"/>
      <c r="I36" s="177"/>
      <c r="J36" s="178"/>
      <c r="K36" s="178"/>
      <c r="L36" s="178"/>
      <c r="M36" s="242"/>
      <c r="N36" s="75"/>
      <c r="O36" s="75"/>
    </row>
    <row r="37" spans="1:15" ht="77.25" customHeight="1">
      <c r="A37" s="389"/>
      <c r="B37" s="290" t="s">
        <v>206</v>
      </c>
      <c r="C37" s="261" t="s">
        <v>204</v>
      </c>
      <c r="D37" s="261" t="s">
        <v>205</v>
      </c>
      <c r="E37" s="267" t="s">
        <v>172</v>
      </c>
      <c r="F37" s="267" t="s">
        <v>198</v>
      </c>
      <c r="G37" s="163"/>
      <c r="H37" s="220"/>
      <c r="I37" s="177"/>
      <c r="J37" s="178"/>
      <c r="K37" s="178"/>
      <c r="L37" s="178"/>
      <c r="M37" s="242"/>
      <c r="N37" s="75"/>
      <c r="O37" s="75"/>
    </row>
    <row r="38" spans="1:15" ht="81" customHeight="1">
      <c r="A38" s="389"/>
      <c r="B38" s="268" t="s">
        <v>209</v>
      </c>
      <c r="C38" s="270" t="s">
        <v>388</v>
      </c>
      <c r="D38" s="270" t="s">
        <v>389</v>
      </c>
      <c r="E38" s="271" t="s">
        <v>207</v>
      </c>
      <c r="F38" s="271" t="s">
        <v>187</v>
      </c>
      <c r="G38" s="163"/>
      <c r="H38" s="171"/>
      <c r="I38" s="166" t="s">
        <v>208</v>
      </c>
      <c r="J38" s="170"/>
      <c r="K38" s="170"/>
      <c r="L38" s="170"/>
      <c r="M38" s="242"/>
      <c r="N38" s="75"/>
      <c r="O38" s="75"/>
    </row>
    <row r="39" spans="1:15" ht="51.75" customHeight="1" thickBot="1">
      <c r="A39" s="390"/>
      <c r="B39" s="268" t="s">
        <v>365</v>
      </c>
      <c r="C39" s="276" t="s">
        <v>210</v>
      </c>
      <c r="D39" s="275" t="s">
        <v>211</v>
      </c>
      <c r="E39" s="291" t="s">
        <v>212</v>
      </c>
      <c r="F39" s="276" t="s">
        <v>213</v>
      </c>
      <c r="G39" s="163"/>
      <c r="H39" s="173"/>
      <c r="I39" s="174"/>
      <c r="J39" s="175"/>
      <c r="K39" s="175"/>
      <c r="L39" s="175"/>
      <c r="M39" s="175"/>
      <c r="N39" s="75"/>
      <c r="O39" s="75"/>
    </row>
    <row r="40" spans="1:15" ht="24" customHeight="1" thickTop="1">
      <c r="A40" s="292"/>
      <c r="B40" s="293"/>
      <c r="C40" s="395" t="s">
        <v>214</v>
      </c>
      <c r="D40" s="396"/>
      <c r="E40" s="396"/>
      <c r="F40" s="396"/>
      <c r="G40" s="248"/>
      <c r="H40" s="234"/>
      <c r="I40" s="238"/>
      <c r="J40" s="239"/>
      <c r="K40" s="239"/>
      <c r="L40" s="239"/>
      <c r="M40" s="243"/>
      <c r="N40" s="75"/>
      <c r="O40" s="75"/>
    </row>
    <row r="41" spans="1:15" ht="56.25" customHeight="1">
      <c r="A41" s="389">
        <v>5</v>
      </c>
      <c r="B41" s="266" t="s">
        <v>215</v>
      </c>
      <c r="C41" s="261" t="s">
        <v>216</v>
      </c>
      <c r="D41" s="282" t="s">
        <v>394</v>
      </c>
      <c r="E41" s="267" t="s">
        <v>217</v>
      </c>
      <c r="F41" s="267" t="s">
        <v>218</v>
      </c>
      <c r="G41" s="163"/>
      <c r="H41" s="171"/>
      <c r="I41" s="305" t="s">
        <v>386</v>
      </c>
      <c r="J41" s="170"/>
      <c r="K41" s="170"/>
      <c r="L41" s="170"/>
      <c r="M41" s="242"/>
      <c r="N41" s="75"/>
      <c r="O41" s="75"/>
    </row>
    <row r="42" spans="1:15" ht="69.75" customHeight="1">
      <c r="A42" s="389"/>
      <c r="B42" s="294" t="s">
        <v>219</v>
      </c>
      <c r="C42" s="261" t="s">
        <v>220</v>
      </c>
      <c r="D42" s="261" t="s">
        <v>221</v>
      </c>
      <c r="E42" s="267" t="s">
        <v>217</v>
      </c>
      <c r="F42" s="267" t="s">
        <v>191</v>
      </c>
      <c r="G42" s="163"/>
      <c r="H42" s="171"/>
      <c r="I42" s="166"/>
      <c r="J42" s="178"/>
      <c r="K42" s="178"/>
      <c r="L42" s="178"/>
      <c r="M42" s="244"/>
      <c r="N42" s="75"/>
      <c r="O42" s="75"/>
    </row>
    <row r="43" spans="1:15" ht="69.75" customHeight="1">
      <c r="A43" s="389"/>
      <c r="B43" s="294" t="s">
        <v>222</v>
      </c>
      <c r="C43" s="261" t="s">
        <v>372</v>
      </c>
      <c r="D43" s="261" t="s">
        <v>373</v>
      </c>
      <c r="E43" s="267" t="s">
        <v>212</v>
      </c>
      <c r="F43" s="267" t="s">
        <v>191</v>
      </c>
      <c r="G43" s="163"/>
      <c r="H43" s="171"/>
      <c r="I43" s="166"/>
      <c r="J43" s="178"/>
      <c r="K43" s="178"/>
      <c r="L43" s="178"/>
      <c r="M43" s="244"/>
      <c r="N43" s="75"/>
      <c r="O43" s="75"/>
    </row>
    <row r="44" spans="1:15" ht="51.75" customHeight="1">
      <c r="A44" s="389"/>
      <c r="B44" s="266" t="s">
        <v>225</v>
      </c>
      <c r="C44" s="261" t="s">
        <v>223</v>
      </c>
      <c r="D44" s="261" t="s">
        <v>224</v>
      </c>
      <c r="E44" s="267" t="s">
        <v>212</v>
      </c>
      <c r="F44" s="267" t="s">
        <v>191</v>
      </c>
      <c r="G44" s="163"/>
      <c r="H44" s="171"/>
      <c r="I44" s="166"/>
      <c r="J44" s="170"/>
      <c r="K44" s="170"/>
      <c r="L44" s="170"/>
      <c r="M44" s="244"/>
      <c r="N44" s="75"/>
      <c r="O44" s="75"/>
    </row>
    <row r="45" spans="1:15" ht="51.75" customHeight="1">
      <c r="A45" s="389"/>
      <c r="B45" s="294" t="s">
        <v>228</v>
      </c>
      <c r="C45" s="295" t="s">
        <v>226</v>
      </c>
      <c r="D45" s="295" t="s">
        <v>227</v>
      </c>
      <c r="E45" s="271" t="s">
        <v>217</v>
      </c>
      <c r="F45" s="296" t="s">
        <v>218</v>
      </c>
      <c r="G45" s="259"/>
      <c r="H45" s="185"/>
      <c r="I45" s="186"/>
      <c r="J45" s="260"/>
      <c r="K45" s="260"/>
      <c r="L45" s="260"/>
      <c r="M45" s="244"/>
      <c r="N45" s="75"/>
      <c r="O45" s="75"/>
    </row>
    <row r="46" spans="1:15" ht="51.75" customHeight="1">
      <c r="A46" s="389"/>
      <c r="B46" s="294" t="s">
        <v>233</v>
      </c>
      <c r="C46" s="261" t="s">
        <v>229</v>
      </c>
      <c r="D46" s="282" t="s">
        <v>230</v>
      </c>
      <c r="E46" s="271" t="s">
        <v>231</v>
      </c>
      <c r="F46" s="267" t="s">
        <v>232</v>
      </c>
      <c r="G46" s="163"/>
      <c r="H46" s="164"/>
      <c r="I46" s="166"/>
      <c r="J46" s="167"/>
      <c r="K46" s="168"/>
      <c r="L46" s="190"/>
      <c r="M46" s="244"/>
      <c r="N46" s="75"/>
      <c r="O46" s="75"/>
    </row>
    <row r="47" spans="1:15" ht="96" customHeight="1">
      <c r="A47" s="389"/>
      <c r="B47" s="266" t="s">
        <v>236</v>
      </c>
      <c r="C47" s="261" t="s">
        <v>234</v>
      </c>
      <c r="D47" s="282" t="s">
        <v>235</v>
      </c>
      <c r="E47" s="271" t="s">
        <v>231</v>
      </c>
      <c r="F47" s="267" t="s">
        <v>191</v>
      </c>
      <c r="G47" s="163"/>
      <c r="H47" s="164"/>
      <c r="I47" s="166"/>
      <c r="J47" s="167"/>
      <c r="K47" s="168"/>
      <c r="L47" s="190"/>
      <c r="M47" s="244"/>
      <c r="N47" s="75"/>
      <c r="O47" s="75"/>
    </row>
    <row r="48" spans="1:15" ht="52.5" customHeight="1">
      <c r="A48" s="389"/>
      <c r="B48" s="294" t="s">
        <v>241</v>
      </c>
      <c r="C48" s="261" t="s">
        <v>237</v>
      </c>
      <c r="D48" s="282" t="s">
        <v>238</v>
      </c>
      <c r="E48" s="271" t="s">
        <v>231</v>
      </c>
      <c r="F48" s="271" t="s">
        <v>239</v>
      </c>
      <c r="G48" s="163"/>
      <c r="H48" s="164"/>
      <c r="I48" s="171" t="s">
        <v>240</v>
      </c>
      <c r="J48" s="167"/>
      <c r="K48" s="168"/>
      <c r="L48" s="190"/>
      <c r="M48" s="244"/>
      <c r="N48" s="75"/>
      <c r="O48" s="75"/>
    </row>
    <row r="49" spans="1:15" ht="51.75" customHeight="1">
      <c r="A49" s="389"/>
      <c r="B49" s="294" t="s">
        <v>243</v>
      </c>
      <c r="C49" s="261" t="s">
        <v>368</v>
      </c>
      <c r="D49" s="282" t="s">
        <v>242</v>
      </c>
      <c r="E49" s="271" t="s">
        <v>212</v>
      </c>
      <c r="F49" s="271" t="s">
        <v>191</v>
      </c>
      <c r="G49" s="163"/>
      <c r="H49" s="164"/>
      <c r="I49" s="166"/>
      <c r="J49" s="167"/>
      <c r="K49" s="168"/>
      <c r="L49" s="190"/>
      <c r="M49" s="244"/>
      <c r="N49" s="75"/>
      <c r="O49" s="75"/>
    </row>
    <row r="50" spans="1:15" ht="51.75" customHeight="1">
      <c r="A50" s="389"/>
      <c r="B50" s="266" t="s">
        <v>246</v>
      </c>
      <c r="C50" s="261" t="s">
        <v>367</v>
      </c>
      <c r="D50" s="282" t="s">
        <v>378</v>
      </c>
      <c r="E50" s="271" t="s">
        <v>212</v>
      </c>
      <c r="F50" s="271" t="s">
        <v>191</v>
      </c>
      <c r="G50" s="163"/>
      <c r="H50" s="164"/>
      <c r="I50" s="166"/>
      <c r="J50" s="167"/>
      <c r="K50" s="168"/>
      <c r="L50" s="190"/>
      <c r="M50" s="244"/>
      <c r="N50" s="75"/>
      <c r="O50" s="75"/>
    </row>
    <row r="51" spans="1:15" ht="51" customHeight="1">
      <c r="A51" s="389"/>
      <c r="B51" s="294" t="s">
        <v>249</v>
      </c>
      <c r="C51" s="261" t="s">
        <v>244</v>
      </c>
      <c r="D51" s="282" t="s">
        <v>245</v>
      </c>
      <c r="E51" s="271" t="s">
        <v>231</v>
      </c>
      <c r="F51" s="271" t="s">
        <v>191</v>
      </c>
      <c r="G51" s="163"/>
      <c r="H51" s="164"/>
      <c r="I51" s="166"/>
      <c r="J51" s="167"/>
      <c r="K51" s="168"/>
      <c r="L51" s="190"/>
      <c r="M51" s="244"/>
      <c r="N51" s="75"/>
      <c r="O51" s="75"/>
    </row>
    <row r="52" spans="1:15" ht="51.75" customHeight="1">
      <c r="A52" s="389"/>
      <c r="B52" s="294" t="s">
        <v>250</v>
      </c>
      <c r="C52" s="261" t="s">
        <v>247</v>
      </c>
      <c r="D52" s="282" t="s">
        <v>248</v>
      </c>
      <c r="E52" s="271" t="s">
        <v>231</v>
      </c>
      <c r="F52" s="271" t="s">
        <v>191</v>
      </c>
      <c r="G52" s="163"/>
      <c r="H52" s="164"/>
      <c r="I52" s="166"/>
      <c r="J52" s="167"/>
      <c r="K52" s="168"/>
      <c r="L52" s="190"/>
      <c r="M52" s="244"/>
      <c r="N52" s="75"/>
      <c r="O52" s="75"/>
    </row>
    <row r="53" spans="1:15" ht="59.25" customHeight="1">
      <c r="A53" s="389"/>
      <c r="B53" s="266" t="s">
        <v>253</v>
      </c>
      <c r="C53" s="261" t="s">
        <v>374</v>
      </c>
      <c r="D53" s="282" t="s">
        <v>375</v>
      </c>
      <c r="E53" s="271" t="s">
        <v>231</v>
      </c>
      <c r="F53" s="271" t="s">
        <v>232</v>
      </c>
      <c r="G53" s="163"/>
      <c r="H53" s="164"/>
      <c r="I53" s="166"/>
      <c r="J53" s="167"/>
      <c r="K53" s="168"/>
      <c r="L53" s="190"/>
      <c r="M53" s="244"/>
      <c r="N53" s="75"/>
      <c r="O53" s="75"/>
    </row>
    <row r="54" spans="1:15" ht="51.75" customHeight="1">
      <c r="A54" s="389"/>
      <c r="B54" s="294" t="s">
        <v>256</v>
      </c>
      <c r="C54" s="261" t="s">
        <v>251</v>
      </c>
      <c r="D54" s="282" t="s">
        <v>252</v>
      </c>
      <c r="E54" s="283" t="s">
        <v>231</v>
      </c>
      <c r="F54" s="267" t="s">
        <v>191</v>
      </c>
      <c r="G54" s="163"/>
      <c r="H54" s="164"/>
      <c r="I54" s="166"/>
      <c r="J54" s="167"/>
      <c r="K54" s="168"/>
      <c r="L54" s="190"/>
      <c r="M54" s="244"/>
      <c r="N54" s="75"/>
      <c r="O54" s="75"/>
    </row>
    <row r="55" spans="1:15" ht="51.75" customHeight="1">
      <c r="A55" s="389"/>
      <c r="B55" s="294" t="s">
        <v>260</v>
      </c>
      <c r="C55" s="261" t="s">
        <v>254</v>
      </c>
      <c r="D55" s="282" t="s">
        <v>255</v>
      </c>
      <c r="E55" s="283" t="s">
        <v>231</v>
      </c>
      <c r="F55" s="267" t="s">
        <v>191</v>
      </c>
      <c r="G55" s="163"/>
      <c r="H55" s="164"/>
      <c r="I55" s="166"/>
      <c r="J55" s="167"/>
      <c r="K55" s="168"/>
      <c r="L55" s="190"/>
      <c r="M55" s="244"/>
      <c r="N55" s="75"/>
      <c r="O55" s="75"/>
    </row>
    <row r="56" spans="1:15" ht="79.5" customHeight="1">
      <c r="A56" s="389"/>
      <c r="B56" s="266" t="s">
        <v>263</v>
      </c>
      <c r="C56" s="261" t="s">
        <v>257</v>
      </c>
      <c r="D56" s="282" t="s">
        <v>258</v>
      </c>
      <c r="E56" s="283" t="s">
        <v>231</v>
      </c>
      <c r="F56" s="267" t="s">
        <v>191</v>
      </c>
      <c r="G56" s="163"/>
      <c r="H56" s="164"/>
      <c r="I56" s="166" t="s">
        <v>259</v>
      </c>
      <c r="J56" s="167"/>
      <c r="K56" s="168"/>
      <c r="L56" s="190"/>
      <c r="M56" s="244"/>
      <c r="N56" s="75"/>
      <c r="O56" s="75"/>
    </row>
    <row r="57" spans="1:15" ht="80.25" customHeight="1">
      <c r="A57" s="389"/>
      <c r="B57" s="294" t="s">
        <v>266</v>
      </c>
      <c r="C57" s="261" t="s">
        <v>261</v>
      </c>
      <c r="D57" s="282" t="s">
        <v>262</v>
      </c>
      <c r="E57" s="283" t="s">
        <v>231</v>
      </c>
      <c r="F57" s="267" t="s">
        <v>191</v>
      </c>
      <c r="G57" s="163"/>
      <c r="H57" s="164"/>
      <c r="I57" s="166"/>
      <c r="J57" s="167"/>
      <c r="K57" s="168"/>
      <c r="L57" s="190"/>
      <c r="M57" s="244"/>
      <c r="N57" s="75"/>
      <c r="O57" s="75"/>
    </row>
    <row r="58" spans="1:15" ht="51.75" customHeight="1">
      <c r="A58" s="389"/>
      <c r="B58" s="294" t="s">
        <v>269</v>
      </c>
      <c r="C58" s="261" t="s">
        <v>264</v>
      </c>
      <c r="D58" s="282" t="s">
        <v>265</v>
      </c>
      <c r="E58" s="283" t="s">
        <v>231</v>
      </c>
      <c r="F58" s="267" t="s">
        <v>191</v>
      </c>
      <c r="G58" s="163"/>
      <c r="H58" s="164"/>
      <c r="I58" s="166" t="s">
        <v>385</v>
      </c>
      <c r="J58" s="167"/>
      <c r="K58" s="168"/>
      <c r="L58" s="190"/>
      <c r="M58" s="244"/>
      <c r="N58" s="75"/>
      <c r="O58" s="75"/>
    </row>
    <row r="59" spans="1:15" ht="51.75" customHeight="1">
      <c r="A59" s="389"/>
      <c r="B59" s="266" t="s">
        <v>376</v>
      </c>
      <c r="C59" s="261" t="s">
        <v>267</v>
      </c>
      <c r="D59" s="282" t="s">
        <v>268</v>
      </c>
      <c r="E59" s="283" t="s">
        <v>231</v>
      </c>
      <c r="F59" s="267" t="s">
        <v>191</v>
      </c>
      <c r="G59" s="163"/>
      <c r="H59" s="164"/>
      <c r="I59" s="166"/>
      <c r="J59" s="167"/>
      <c r="K59" s="168"/>
      <c r="L59" s="190"/>
      <c r="M59" s="244"/>
      <c r="N59" s="75"/>
      <c r="O59" s="75"/>
    </row>
    <row r="60" spans="1:15" ht="51.75" customHeight="1" thickBot="1">
      <c r="A60" s="390"/>
      <c r="B60" s="297" t="s">
        <v>377</v>
      </c>
      <c r="C60" s="275" t="s">
        <v>270</v>
      </c>
      <c r="D60" s="298" t="s">
        <v>271</v>
      </c>
      <c r="E60" s="291" t="s">
        <v>272</v>
      </c>
      <c r="F60" s="276" t="s">
        <v>273</v>
      </c>
      <c r="G60" s="163"/>
      <c r="H60" s="179"/>
      <c r="I60" s="174"/>
      <c r="J60" s="182"/>
      <c r="K60" s="183"/>
      <c r="L60" s="184"/>
      <c r="M60" s="175"/>
      <c r="N60" s="75"/>
      <c r="O60" s="75"/>
    </row>
    <row r="61" spans="1:15" ht="24" customHeight="1" thickTop="1">
      <c r="A61" s="388">
        <v>6</v>
      </c>
      <c r="B61" s="299"/>
      <c r="C61" s="393" t="s">
        <v>274</v>
      </c>
      <c r="D61" s="394"/>
      <c r="E61" s="394"/>
      <c r="F61" s="394"/>
      <c r="G61" s="240"/>
      <c r="H61" s="240"/>
      <c r="I61" s="240"/>
      <c r="J61" s="240"/>
      <c r="K61" s="240"/>
      <c r="L61" s="240"/>
      <c r="M61" s="243"/>
      <c r="N61" s="75"/>
      <c r="O61" s="75"/>
    </row>
    <row r="62" spans="1:15" ht="51.75" customHeight="1">
      <c r="A62" s="389"/>
      <c r="B62" s="268" t="s">
        <v>275</v>
      </c>
      <c r="C62" s="261" t="s">
        <v>276</v>
      </c>
      <c r="D62" s="282" t="s">
        <v>277</v>
      </c>
      <c r="E62" s="283" t="s">
        <v>231</v>
      </c>
      <c r="F62" s="267" t="s">
        <v>191</v>
      </c>
      <c r="G62" s="163"/>
      <c r="H62" s="164"/>
      <c r="I62" s="166"/>
      <c r="J62" s="167"/>
      <c r="K62" s="168"/>
      <c r="L62" s="190"/>
      <c r="M62" s="244"/>
      <c r="N62" s="75"/>
      <c r="O62" s="75"/>
    </row>
    <row r="63" spans="1:15" ht="51.75" customHeight="1">
      <c r="A63" s="389"/>
      <c r="B63" s="268" t="s">
        <v>278</v>
      </c>
      <c r="C63" s="278" t="s">
        <v>279</v>
      </c>
      <c r="D63" s="300" t="s">
        <v>280</v>
      </c>
      <c r="E63" s="301" t="s">
        <v>231</v>
      </c>
      <c r="F63" s="279" t="s">
        <v>191</v>
      </c>
      <c r="G63" s="163"/>
      <c r="H63" s="176"/>
      <c r="I63" s="177"/>
      <c r="J63" s="212"/>
      <c r="K63" s="213"/>
      <c r="L63" s="214"/>
      <c r="M63" s="244"/>
      <c r="N63" s="75"/>
      <c r="O63" s="75"/>
    </row>
    <row r="64" spans="1:15" ht="51.75" customHeight="1">
      <c r="A64" s="389"/>
      <c r="B64" s="268" t="s">
        <v>281</v>
      </c>
      <c r="C64" s="278" t="s">
        <v>282</v>
      </c>
      <c r="D64" s="300" t="s">
        <v>283</v>
      </c>
      <c r="E64" s="301" t="s">
        <v>231</v>
      </c>
      <c r="F64" s="279" t="s">
        <v>191</v>
      </c>
      <c r="G64" s="163"/>
      <c r="H64" s="176"/>
      <c r="I64" s="177"/>
      <c r="J64" s="212"/>
      <c r="K64" s="213"/>
      <c r="L64" s="214"/>
      <c r="M64" s="244"/>
      <c r="N64" s="75"/>
      <c r="O64" s="75"/>
    </row>
    <row r="65" spans="1:15" ht="51.75" customHeight="1" thickBot="1">
      <c r="A65" s="389"/>
      <c r="B65" s="268" t="s">
        <v>284</v>
      </c>
      <c r="C65" s="261" t="s">
        <v>285</v>
      </c>
      <c r="D65" s="282" t="s">
        <v>286</v>
      </c>
      <c r="E65" s="283" t="s">
        <v>231</v>
      </c>
      <c r="F65" s="267" t="s">
        <v>191</v>
      </c>
      <c r="G65" s="163"/>
      <c r="H65" s="164"/>
      <c r="I65" s="174"/>
      <c r="J65" s="182"/>
      <c r="K65" s="183"/>
      <c r="L65" s="184"/>
      <c r="M65" s="175"/>
      <c r="N65" s="75"/>
      <c r="O65" s="75"/>
    </row>
    <row r="66" spans="1:15" ht="24.9" customHeight="1" thickTop="1">
      <c r="A66" s="388">
        <v>7</v>
      </c>
      <c r="B66" s="302"/>
      <c r="C66" s="391" t="s">
        <v>287</v>
      </c>
      <c r="D66" s="392"/>
      <c r="E66" s="392"/>
      <c r="F66" s="392"/>
      <c r="G66" s="247"/>
      <c r="H66" s="234"/>
      <c r="I66" s="235"/>
      <c r="J66" s="235"/>
      <c r="K66" s="236"/>
      <c r="L66" s="237"/>
      <c r="M66" s="243"/>
      <c r="N66" s="75"/>
      <c r="O66" s="75"/>
    </row>
    <row r="67" spans="1:15" ht="83.25" customHeight="1">
      <c r="A67" s="389"/>
      <c r="B67" s="303" t="s">
        <v>288</v>
      </c>
      <c r="C67" s="267" t="s">
        <v>289</v>
      </c>
      <c r="D67" s="261" t="s">
        <v>290</v>
      </c>
      <c r="E67" s="261" t="s">
        <v>291</v>
      </c>
      <c r="F67" s="267" t="s">
        <v>292</v>
      </c>
      <c r="G67" s="163"/>
      <c r="H67" s="171"/>
      <c r="I67" s="166"/>
      <c r="J67" s="170"/>
      <c r="K67" s="170"/>
      <c r="L67" s="170"/>
      <c r="M67" s="242"/>
      <c r="N67" s="75"/>
      <c r="O67" s="75"/>
    </row>
    <row r="68" spans="1:15" ht="53.25" customHeight="1" thickBot="1">
      <c r="A68" s="389"/>
      <c r="B68" s="274" t="s">
        <v>293</v>
      </c>
      <c r="C68" s="276" t="s">
        <v>294</v>
      </c>
      <c r="D68" s="276" t="s">
        <v>295</v>
      </c>
      <c r="E68" s="275" t="s">
        <v>291</v>
      </c>
      <c r="F68" s="275" t="s">
        <v>292</v>
      </c>
      <c r="G68" s="163"/>
      <c r="H68" s="173"/>
      <c r="I68" s="174" t="s">
        <v>296</v>
      </c>
      <c r="J68" s="175"/>
      <c r="K68" s="175"/>
      <c r="L68" s="175"/>
      <c r="M68" s="175"/>
      <c r="N68" s="75"/>
      <c r="O68" s="75"/>
    </row>
    <row r="69" spans="1:15" ht="24.9" customHeight="1" thickTop="1">
      <c r="A69" s="388">
        <v>8</v>
      </c>
      <c r="B69" s="302"/>
      <c r="C69" s="391" t="s">
        <v>297</v>
      </c>
      <c r="D69" s="392"/>
      <c r="E69" s="392"/>
      <c r="F69" s="392"/>
      <c r="G69" s="247"/>
      <c r="H69" s="234"/>
      <c r="I69" s="235"/>
      <c r="J69" s="235"/>
      <c r="K69" s="236"/>
      <c r="L69" s="237"/>
      <c r="M69" s="243"/>
      <c r="N69" s="75"/>
      <c r="O69" s="75"/>
    </row>
    <row r="70" spans="1:15" ht="69.75" customHeight="1">
      <c r="A70" s="389"/>
      <c r="B70" s="303" t="s">
        <v>298</v>
      </c>
      <c r="C70" s="267" t="s">
        <v>299</v>
      </c>
      <c r="D70" s="261" t="s">
        <v>390</v>
      </c>
      <c r="E70" s="261" t="s">
        <v>391</v>
      </c>
      <c r="F70" s="267" t="s">
        <v>300</v>
      </c>
      <c r="G70" s="163"/>
      <c r="H70" s="171"/>
      <c r="I70" s="166"/>
      <c r="J70" s="170"/>
      <c r="K70" s="170"/>
      <c r="L70" s="170"/>
      <c r="M70" s="242"/>
      <c r="N70" s="75"/>
      <c r="O70" s="75"/>
    </row>
    <row r="71" spans="1:15" ht="51.75" customHeight="1">
      <c r="A71" s="389"/>
      <c r="B71" s="303" t="s">
        <v>301</v>
      </c>
      <c r="C71" s="279" t="s">
        <v>302</v>
      </c>
      <c r="D71" s="278" t="s">
        <v>303</v>
      </c>
      <c r="E71" s="278" t="s">
        <v>304</v>
      </c>
      <c r="F71" s="279" t="s">
        <v>305</v>
      </c>
      <c r="G71" s="163"/>
      <c r="H71" s="220"/>
      <c r="I71" s="177"/>
      <c r="J71" s="178"/>
      <c r="K71" s="178"/>
      <c r="L71" s="178"/>
      <c r="M71" s="258"/>
      <c r="N71" s="75"/>
      <c r="O71" s="75"/>
    </row>
    <row r="72" spans="1:15" ht="63" customHeight="1">
      <c r="A72" s="389"/>
      <c r="B72" s="303" t="s">
        <v>306</v>
      </c>
      <c r="C72" s="279" t="s">
        <v>307</v>
      </c>
      <c r="D72" s="278" t="s">
        <v>308</v>
      </c>
      <c r="E72" s="278" t="s">
        <v>309</v>
      </c>
      <c r="F72" s="279" t="s">
        <v>305</v>
      </c>
      <c r="G72" s="163"/>
      <c r="H72" s="220"/>
      <c r="I72" s="177" t="s">
        <v>359</v>
      </c>
      <c r="J72" s="178"/>
      <c r="K72" s="178"/>
      <c r="L72" s="178"/>
      <c r="M72" s="258"/>
      <c r="N72" s="75"/>
      <c r="O72" s="75"/>
    </row>
    <row r="73" spans="1:15" ht="51.75" customHeight="1" thickBot="1">
      <c r="A73" s="389"/>
      <c r="B73" s="304" t="s">
        <v>310</v>
      </c>
      <c r="C73" s="276" t="s">
        <v>311</v>
      </c>
      <c r="D73" s="276" t="s">
        <v>369</v>
      </c>
      <c r="E73" s="275" t="s">
        <v>312</v>
      </c>
      <c r="F73" s="275" t="s">
        <v>370</v>
      </c>
      <c r="G73" s="163"/>
      <c r="H73" s="173"/>
      <c r="I73" s="174"/>
      <c r="J73" s="175"/>
      <c r="K73" s="175"/>
      <c r="L73" s="175"/>
      <c r="M73" s="175"/>
      <c r="N73" s="75"/>
      <c r="O73" s="75"/>
    </row>
    <row r="74" spans="1:15" ht="24.9" hidden="1" customHeight="1" thickTop="1">
      <c r="A74" s="410">
        <v>9</v>
      </c>
      <c r="B74" s="161"/>
      <c r="C74" s="401" t="s">
        <v>313</v>
      </c>
      <c r="D74" s="402"/>
      <c r="E74" s="402"/>
      <c r="F74" s="402"/>
      <c r="G74" s="247"/>
      <c r="H74" s="234"/>
      <c r="I74" s="235"/>
      <c r="J74" s="235"/>
      <c r="K74" s="236"/>
      <c r="L74" s="237"/>
      <c r="M74" s="243"/>
      <c r="N74" s="75"/>
      <c r="O74" s="75"/>
    </row>
    <row r="75" spans="1:15" ht="251.25" hidden="1" customHeight="1">
      <c r="A75" s="411"/>
      <c r="B75" s="187" t="s">
        <v>314</v>
      </c>
      <c r="C75" s="202" t="s">
        <v>315</v>
      </c>
      <c r="D75" s="203" t="s">
        <v>316</v>
      </c>
      <c r="E75" s="204"/>
      <c r="F75" s="162"/>
      <c r="G75" s="163"/>
      <c r="H75" s="164" t="s">
        <v>317</v>
      </c>
      <c r="I75" s="166"/>
      <c r="J75" s="167"/>
      <c r="K75" s="168"/>
      <c r="L75" s="190"/>
      <c r="M75" s="244"/>
      <c r="N75" s="75"/>
      <c r="O75" s="75"/>
    </row>
    <row r="76" spans="1:15" ht="62.25" hidden="1" customHeight="1">
      <c r="A76" s="411"/>
      <c r="B76" s="181" t="s">
        <v>318</v>
      </c>
      <c r="C76" s="202" t="s">
        <v>319</v>
      </c>
      <c r="D76" s="203" t="s">
        <v>320</v>
      </c>
      <c r="E76" s="205"/>
      <c r="F76" s="162"/>
      <c r="G76" s="163"/>
      <c r="H76" s="191" t="s">
        <v>321</v>
      </c>
      <c r="I76" s="166"/>
      <c r="J76" s="192"/>
      <c r="K76" s="193"/>
      <c r="L76" s="194"/>
      <c r="M76" s="244"/>
      <c r="N76" s="75"/>
      <c r="O76" s="75"/>
    </row>
    <row r="77" spans="1:15" ht="184.5" hidden="1" customHeight="1">
      <c r="A77" s="411"/>
      <c r="B77" s="188" t="s">
        <v>322</v>
      </c>
      <c r="C77" s="202" t="s">
        <v>323</v>
      </c>
      <c r="D77" s="203" t="s">
        <v>324</v>
      </c>
      <c r="E77" s="205" t="s">
        <v>325</v>
      </c>
      <c r="F77" s="195" t="s">
        <v>326</v>
      </c>
      <c r="G77" s="163"/>
      <c r="H77" s="191" t="s">
        <v>327</v>
      </c>
      <c r="I77" s="166"/>
      <c r="J77" s="192"/>
      <c r="K77" s="193"/>
      <c r="L77" s="194"/>
      <c r="M77" s="244"/>
      <c r="N77" s="75"/>
      <c r="O77" s="75"/>
    </row>
    <row r="78" spans="1:15" ht="138.75" hidden="1" customHeight="1">
      <c r="A78" s="411"/>
      <c r="B78" s="188" t="s">
        <v>328</v>
      </c>
      <c r="C78" s="202" t="s">
        <v>329</v>
      </c>
      <c r="D78" s="203" t="s">
        <v>330</v>
      </c>
      <c r="E78" s="205" t="s">
        <v>331</v>
      </c>
      <c r="F78" s="162" t="s">
        <v>332</v>
      </c>
      <c r="G78" s="163"/>
      <c r="H78" s="191" t="s">
        <v>333</v>
      </c>
      <c r="I78" s="165"/>
      <c r="J78" s="192"/>
      <c r="K78" s="193"/>
      <c r="L78" s="190"/>
      <c r="M78" s="242"/>
      <c r="N78" s="75"/>
      <c r="O78" s="75"/>
    </row>
    <row r="79" spans="1:15" ht="352.5" hidden="1" customHeight="1">
      <c r="A79" s="411"/>
      <c r="B79" s="188" t="s">
        <v>334</v>
      </c>
      <c r="C79" s="206" t="s">
        <v>214</v>
      </c>
      <c r="D79" s="206" t="s">
        <v>335</v>
      </c>
      <c r="E79" s="207" t="s">
        <v>231</v>
      </c>
      <c r="F79" s="169" t="s">
        <v>232</v>
      </c>
      <c r="G79" s="163"/>
      <c r="H79" s="191" t="s">
        <v>336</v>
      </c>
      <c r="I79" s="166"/>
      <c r="J79" s="192"/>
      <c r="K79" s="168"/>
      <c r="L79" s="190"/>
      <c r="M79" s="242"/>
      <c r="N79" s="75"/>
      <c r="O79" s="75"/>
    </row>
    <row r="80" spans="1:15" ht="127.5" hidden="1" customHeight="1" thickTop="1">
      <c r="A80" s="411"/>
      <c r="B80" s="188" t="s">
        <v>337</v>
      </c>
      <c r="C80" s="208" t="s">
        <v>338</v>
      </c>
      <c r="D80" s="206" t="s">
        <v>339</v>
      </c>
      <c r="E80" s="205" t="s">
        <v>212</v>
      </c>
      <c r="F80" s="196" t="s">
        <v>213</v>
      </c>
      <c r="G80" s="163"/>
      <c r="H80" s="191" t="s">
        <v>340</v>
      </c>
      <c r="I80" s="166"/>
      <c r="J80" s="192"/>
      <c r="K80" s="193"/>
      <c r="L80" s="194"/>
      <c r="M80" s="244"/>
      <c r="N80" s="75"/>
      <c r="O80" s="75"/>
    </row>
    <row r="81" spans="1:15" ht="15" hidden="1" thickTop="1" thickBot="1">
      <c r="A81" s="412"/>
      <c r="B81" s="189" t="s">
        <v>341</v>
      </c>
      <c r="C81" s="209" t="s">
        <v>342</v>
      </c>
      <c r="D81" s="210" t="s">
        <v>343</v>
      </c>
      <c r="E81" s="211" t="s">
        <v>212</v>
      </c>
      <c r="F81" s="180" t="s">
        <v>213</v>
      </c>
      <c r="G81" s="163"/>
      <c r="H81" s="179" t="s">
        <v>344</v>
      </c>
      <c r="I81" s="174"/>
      <c r="J81" s="182"/>
      <c r="K81" s="183"/>
      <c r="L81" s="184"/>
      <c r="M81" s="175"/>
      <c r="N81" s="75"/>
      <c r="O81" s="75"/>
    </row>
    <row r="82" spans="1:15" ht="18" customHeight="1" thickTop="1" thickBot="1">
      <c r="A82" s="256"/>
      <c r="B82" s="246"/>
      <c r="C82" s="408"/>
      <c r="D82" s="408"/>
      <c r="E82" s="409"/>
      <c r="F82" s="409"/>
      <c r="G82" s="408"/>
      <c r="H82" s="227"/>
      <c r="I82" s="228"/>
      <c r="J82" s="228"/>
      <c r="K82" s="229"/>
      <c r="L82" s="230"/>
      <c r="N82" s="75"/>
      <c r="O82" s="75"/>
    </row>
    <row r="83" spans="1:15" ht="24.75" customHeight="1" thickBot="1">
      <c r="A83" s="257"/>
      <c r="B83" s="222"/>
      <c r="C83" s="223"/>
      <c r="D83" s="224"/>
      <c r="E83" s="405" t="s">
        <v>345</v>
      </c>
      <c r="F83" s="250" t="s">
        <v>76</v>
      </c>
      <c r="G83" s="84">
        <f>COUNTIF(G8:G73,"G")</f>
        <v>0</v>
      </c>
      <c r="H83" s="253"/>
      <c r="I83" s="226"/>
      <c r="N83" s="75"/>
      <c r="O83" s="75"/>
    </row>
    <row r="84" spans="1:15" ht="24.75" customHeight="1" thickBot="1">
      <c r="A84" s="257"/>
      <c r="B84" s="222"/>
      <c r="C84" s="223"/>
      <c r="D84" s="225"/>
      <c r="E84" s="406"/>
      <c r="F84" s="251" t="s">
        <v>73</v>
      </c>
      <c r="G84" s="84">
        <f>COUNTIF(G8:G73,"Y")</f>
        <v>0</v>
      </c>
      <c r="H84" s="253"/>
      <c r="I84" s="226"/>
      <c r="N84" s="75"/>
      <c r="O84" s="75"/>
    </row>
    <row r="85" spans="1:15" ht="24.75" customHeight="1" thickBot="1">
      <c r="B85" s="222"/>
      <c r="C85" s="223"/>
      <c r="D85" s="224"/>
      <c r="E85" s="406"/>
      <c r="F85" s="252" t="s">
        <v>70</v>
      </c>
      <c r="G85" s="84">
        <f>COUNTIF(G8:G73,"R")</f>
        <v>0</v>
      </c>
      <c r="H85" s="253"/>
      <c r="I85" s="226"/>
      <c r="N85" s="75"/>
      <c r="O85" s="75"/>
    </row>
    <row r="86" spans="1:15" ht="24.75" customHeight="1" thickBot="1">
      <c r="B86" s="222"/>
      <c r="C86" s="223"/>
      <c r="D86" s="224"/>
      <c r="E86" s="407"/>
      <c r="F86" s="124" t="s">
        <v>105</v>
      </c>
      <c r="G86" s="84">
        <f>COUNTIF(G8:G73,"NA")</f>
        <v>0</v>
      </c>
      <c r="H86" s="253"/>
      <c r="I86" s="226"/>
      <c r="N86" s="75"/>
      <c r="O86" s="75"/>
    </row>
    <row r="87" spans="1:15" ht="15.75" customHeight="1" thickBot="1">
      <c r="B87" s="151"/>
      <c r="C87" s="152"/>
      <c r="D87" s="153"/>
      <c r="E87" s="125"/>
      <c r="F87" s="128"/>
      <c r="G87" s="126"/>
      <c r="H87" s="154"/>
    </row>
    <row r="88" spans="1:15" ht="24" customHeight="1" thickBot="1">
      <c r="E88" s="127" t="s">
        <v>346</v>
      </c>
      <c r="F88" s="399" t="e">
        <f>(G83)/(G83+G84+G85)</f>
        <v>#DIV/0!</v>
      </c>
      <c r="G88" s="400"/>
    </row>
    <row r="89" spans="1:15" ht="21.75" customHeight="1">
      <c r="L89" s="75"/>
      <c r="M89" s="75"/>
      <c r="N89" s="75"/>
      <c r="O89" s="75"/>
    </row>
    <row r="90" spans="1:15" s="155" customFormat="1" ht="17.100000000000001" customHeight="1"/>
    <row r="91" spans="1:15" s="155" customFormat="1" ht="17.100000000000001" customHeight="1"/>
    <row r="92" spans="1:15" s="155" customFormat="1" ht="17.100000000000001" customHeight="1"/>
    <row r="93" spans="1:15" s="155" customFormat="1" ht="17.100000000000001" customHeight="1"/>
    <row r="94" spans="1:15" s="155" customFormat="1" ht="17.100000000000001" customHeight="1"/>
    <row r="95" spans="1:15" s="155" customFormat="1" ht="17.100000000000001" customHeight="1"/>
    <row r="96" spans="1:15" s="155" customFormat="1" ht="17.100000000000001" customHeight="1"/>
    <row r="97" spans="4:4" s="155" customFormat="1" ht="17.100000000000001" customHeight="1"/>
    <row r="98" spans="4:4" s="155" customFormat="1" ht="17.100000000000001" customHeight="1"/>
    <row r="99" spans="4:4" s="155" customFormat="1" ht="15.75" customHeight="1"/>
    <row r="100" spans="4:4" s="155" customFormat="1" ht="17.100000000000001" customHeight="1"/>
    <row r="101" spans="4:4" s="155" customFormat="1" ht="21.75" customHeight="1"/>
    <row r="102" spans="4:4">
      <c r="D102" s="134" t="s">
        <v>347</v>
      </c>
    </row>
    <row r="103" spans="4:4">
      <c r="D103" s="134" t="s">
        <v>348</v>
      </c>
    </row>
    <row r="104" spans="4:4">
      <c r="D104" s="134" t="s">
        <v>349</v>
      </c>
    </row>
    <row r="105" spans="4:4">
      <c r="D105" s="134" t="s">
        <v>79</v>
      </c>
    </row>
  </sheetData>
  <sheetProtection algorithmName="SHA-512" hashValue="OpeAPyR98zqobnBlxDnrwWt0xKEgX30wPMyWmiC6EtpDJ+mYe9CDFKix05LEtm8Fl8/W07bhiHxKmv3WRdU0jg==" saltValue="fgt14Xi2kZtbaVq6BZMgoQ==" spinCount="100000" sheet="1" objects="1" scenarios="1"/>
  <mergeCells count="24">
    <mergeCell ref="F88:G88"/>
    <mergeCell ref="C74:F74"/>
    <mergeCell ref="C69:F69"/>
    <mergeCell ref="B12:B13"/>
    <mergeCell ref="A12:A18"/>
    <mergeCell ref="E83:E86"/>
    <mergeCell ref="C82:G82"/>
    <mergeCell ref="A69:A73"/>
    <mergeCell ref="A66:A68"/>
    <mergeCell ref="A74:A81"/>
    <mergeCell ref="A19:A25"/>
    <mergeCell ref="B1:H1"/>
    <mergeCell ref="E3:F3"/>
    <mergeCell ref="A61:A65"/>
    <mergeCell ref="A26:A39"/>
    <mergeCell ref="C66:F66"/>
    <mergeCell ref="C61:F61"/>
    <mergeCell ref="C40:F40"/>
    <mergeCell ref="C26:F26"/>
    <mergeCell ref="C19:F19"/>
    <mergeCell ref="C12:F12"/>
    <mergeCell ref="C7:F7"/>
    <mergeCell ref="A7:A11"/>
    <mergeCell ref="A41:A60"/>
  </mergeCells>
  <phoneticPr fontId="48" type="noConversion"/>
  <conditionalFormatting sqref="C3:E3">
    <cfRule type="cellIs" dxfId="32" priority="62" stopIfTrue="1" operator="equal">
      <formula>0</formula>
    </cfRule>
  </conditionalFormatting>
  <conditionalFormatting sqref="G8:G11 G13:G18 G67:G68">
    <cfRule type="cellIs" dxfId="31" priority="145" stopIfTrue="1" operator="equal">
      <formula>"R"</formula>
    </cfRule>
    <cfRule type="cellIs" dxfId="30" priority="61" stopIfTrue="1" operator="equal">
      <formula>"Y"</formula>
    </cfRule>
    <cfRule type="cellIs" dxfId="29" priority="60" stopIfTrue="1" operator="equal">
      <formula>"G"</formula>
    </cfRule>
    <cfRule type="cellIs" dxfId="28" priority="146" stopIfTrue="1" operator="equal">
      <formula>"NA"</formula>
    </cfRule>
  </conditionalFormatting>
  <conditionalFormatting sqref="G20:G25">
    <cfRule type="cellIs" dxfId="27" priority="58" stopIfTrue="1" operator="equal">
      <formula>"R"</formula>
    </cfRule>
    <cfRule type="cellIs" dxfId="26" priority="57" stopIfTrue="1" operator="equal">
      <formula>"Y"</formula>
    </cfRule>
    <cfRule type="cellIs" dxfId="25" priority="56" stopIfTrue="1" operator="equal">
      <formula>"G"</formula>
    </cfRule>
    <cfRule type="cellIs" dxfId="24" priority="59" stopIfTrue="1" operator="equal">
      <formula>"NA"</formula>
    </cfRule>
  </conditionalFormatting>
  <conditionalFormatting sqref="G27:G39">
    <cfRule type="cellIs" dxfId="23" priority="11" stopIfTrue="1" operator="equal">
      <formula>"R"</formula>
    </cfRule>
    <cfRule type="cellIs" dxfId="22" priority="9" stopIfTrue="1" operator="equal">
      <formula>"G"</formula>
    </cfRule>
    <cfRule type="cellIs" dxfId="21" priority="10" stopIfTrue="1" operator="equal">
      <formula>"Y"</formula>
    </cfRule>
    <cfRule type="cellIs" dxfId="20" priority="12" stopIfTrue="1" operator="equal">
      <formula>"NA"</formula>
    </cfRule>
  </conditionalFormatting>
  <conditionalFormatting sqref="G41:G60">
    <cfRule type="cellIs" dxfId="19" priority="2" stopIfTrue="1" operator="equal">
      <formula>"Y"</formula>
    </cfRule>
    <cfRule type="cellIs" dxfId="18" priority="3" stopIfTrue="1" operator="equal">
      <formula>"R"</formula>
    </cfRule>
    <cfRule type="cellIs" dxfId="17" priority="4" stopIfTrue="1" operator="equal">
      <formula>"NA"</formula>
    </cfRule>
    <cfRule type="cellIs" dxfId="16" priority="1" stopIfTrue="1" operator="equal">
      <formula>"G"</formula>
    </cfRule>
  </conditionalFormatting>
  <conditionalFormatting sqref="G62:G65">
    <cfRule type="cellIs" dxfId="15" priority="47" stopIfTrue="1" operator="equal">
      <formula>"NA"</formula>
    </cfRule>
    <cfRule type="cellIs" dxfId="14" priority="46" stopIfTrue="1" operator="equal">
      <formula>"R"</formula>
    </cfRule>
    <cfRule type="cellIs" dxfId="13" priority="45" stopIfTrue="1" operator="equal">
      <formula>"Y"</formula>
    </cfRule>
    <cfRule type="cellIs" dxfId="12" priority="44" stopIfTrue="1" operator="equal">
      <formula>"G"</formula>
    </cfRule>
  </conditionalFormatting>
  <conditionalFormatting sqref="G70:G73">
    <cfRule type="cellIs" dxfId="11" priority="32" stopIfTrue="1" operator="equal">
      <formula>"G"</formula>
    </cfRule>
    <cfRule type="cellIs" dxfId="10" priority="33" stopIfTrue="1" operator="equal">
      <formula>"Y"</formula>
    </cfRule>
    <cfRule type="cellIs" dxfId="9" priority="34" stopIfTrue="1" operator="equal">
      <formula>"R"</formula>
    </cfRule>
    <cfRule type="cellIs" dxfId="8" priority="35" stopIfTrue="1" operator="equal">
      <formula>"NA"</formula>
    </cfRule>
  </conditionalFormatting>
  <conditionalFormatting sqref="G75:G81">
    <cfRule type="cellIs" dxfId="7" priority="28" stopIfTrue="1" operator="equal">
      <formula>"G"</formula>
    </cfRule>
    <cfRule type="cellIs" dxfId="6" priority="29" stopIfTrue="1" operator="equal">
      <formula>"Y"</formula>
    </cfRule>
    <cfRule type="cellIs" dxfId="5" priority="30" stopIfTrue="1" operator="equal">
      <formula>"R"</formula>
    </cfRule>
    <cfRule type="cellIs" dxfId="4" priority="31" stopIfTrue="1" operator="equal">
      <formula>"NA"</formula>
    </cfRule>
  </conditionalFormatting>
  <conditionalFormatting sqref="I78">
    <cfRule type="cellIs" dxfId="3" priority="135" stopIfTrue="1" operator="equal">
      <formula>"Red"</formula>
    </cfRule>
    <cfRule type="cellIs" dxfId="2" priority="136" stopIfTrue="1" operator="equal">
      <formula>"Yellow"</formula>
    </cfRule>
    <cfRule type="cellIs" dxfId="1" priority="137" stopIfTrue="1" operator="equal">
      <formula>"Green"</formula>
    </cfRule>
  </conditionalFormatting>
  <conditionalFormatting sqref="J3">
    <cfRule type="cellIs" dxfId="0" priority="141" stopIfTrue="1" operator="equal">
      <formula>0</formula>
    </cfRule>
  </conditionalFormatting>
  <dataValidations count="3">
    <dataValidation type="list" allowBlank="1" showInputMessage="1" showErrorMessage="1" sqref="G8:G11 G41:G60 G75:G81 G70:G73 G67:G68 G27:G39 G62:G65 G13:G18 G20:G25" xr:uid="{72539D3C-9CE6-4815-B2A6-A1315641F7DC}">
      <formula1>$D$102:$D$105</formula1>
    </dataValidation>
    <dataValidation type="list" allowBlank="1" showInputMessage="1" showErrorMessage="1" sqref="G87" xr:uid="{7481206C-F3E0-47CC-9FB6-558ED48D0D35}">
      <formula1>$K$7:$K$10</formula1>
    </dataValidation>
    <dataValidation type="list" allowBlank="1" showInputMessage="1" showErrorMessage="1" sqref="L2 L4:L5" xr:uid="{CDBF2273-4B3D-47A1-AEF6-C994FF4C1674}">
      <formula1>$N$6:$N$74</formula1>
    </dataValidation>
  </dataValidations>
  <hyperlinks>
    <hyperlink ref="I41" r:id="rId1" xr:uid="{957301F0-B994-42B7-9B20-5A41B6C429A0}"/>
    <hyperlink ref="I30" r:id="rId2" xr:uid="{AE2DEF54-19AA-4868-AF67-D0DB0DD37AEB}"/>
  </hyperlinks>
  <printOptions horizontalCentered="1"/>
  <pageMargins left="0.3" right="0.3" top="0.25" bottom="0.25" header="0.25" footer="0.3"/>
  <pageSetup scale="47" fitToHeight="0" orientation="landscape" r:id="rId3"/>
  <headerFooter>
    <oddFooter>Page &amp;P&amp;R&amp;F</oddFooter>
  </headerFooter>
  <rowBreaks count="2" manualBreakCount="2">
    <brk id="25" max="16383" man="1"/>
    <brk id="93" max="16383" man="1"/>
  </rowBreaks>
  <colBreaks count="1" manualBreakCount="1">
    <brk id="3" max="1048575" man="1"/>
  </colBreaks>
  <drawing r:id="rId4"/>
  <legacyDrawing r:id="rId5"/>
  <controls>
    <mc:AlternateContent xmlns:mc="http://schemas.openxmlformats.org/markup-compatibility/2006">
      <mc:Choice Requires="x14">
        <control shapeId="39937" r:id="rId6" name="Report Form">
          <controlPr defaultSize="0" autoLine="0" r:id="rId7">
            <anchor moveWithCells="1">
              <from>
                <xdr:col>0</xdr:col>
                <xdr:colOff>0</xdr:colOff>
                <xdr:row>0</xdr:row>
                <xdr:rowOff>0</xdr:rowOff>
              </from>
              <to>
                <xdr:col>0</xdr:col>
                <xdr:colOff>449580</xdr:colOff>
                <xdr:row>0</xdr:row>
                <xdr:rowOff>259080</xdr:rowOff>
              </to>
            </anchor>
          </controlPr>
        </control>
      </mc:Choice>
      <mc:Fallback>
        <control shapeId="39937" r:id="rId6" name="Report Form"/>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4">
    <tabColor rgb="FFFFC000"/>
  </sheetPr>
  <dimension ref="A1:H72"/>
  <sheetViews>
    <sheetView zoomScale="90" zoomScaleNormal="90" zoomScaleSheetLayoutView="80" workbookViewId="0">
      <pane xSplit="2" ySplit="2" topLeftCell="C3" activePane="bottomRight" state="frozen"/>
      <selection activeCell="H26" sqref="H26"/>
      <selection pane="topRight" activeCell="H26" sqref="H26"/>
      <selection pane="bottomLeft" activeCell="H26" sqref="H26"/>
      <selection pane="bottomRight" activeCell="J24" sqref="J24"/>
    </sheetView>
  </sheetViews>
  <sheetFormatPr defaultRowHeight="13.2"/>
  <cols>
    <col min="1" max="1" width="12.44140625" style="35" bestFit="1" customWidth="1"/>
    <col min="2" max="2" width="18.44140625" style="2" customWidth="1"/>
    <col min="3" max="3" width="44.88671875" style="2" customWidth="1"/>
    <col min="4" max="4" width="21.109375" style="2" customWidth="1"/>
    <col min="5" max="5" width="14.5546875" style="1" bestFit="1" customWidth="1"/>
  </cols>
  <sheetData>
    <row r="1" spans="1:6" ht="62.25" customHeight="1" thickTop="1" thickBot="1">
      <c r="A1" s="413" t="s">
        <v>350</v>
      </c>
      <c r="B1" s="414"/>
      <c r="C1" s="414"/>
      <c r="D1" s="414"/>
      <c r="E1" s="415"/>
      <c r="F1" s="25"/>
    </row>
    <row r="2" spans="1:6" ht="42.6" thickTop="1" thickBot="1">
      <c r="A2" s="32" t="s">
        <v>351</v>
      </c>
      <c r="B2" s="24" t="s">
        <v>352</v>
      </c>
      <c r="C2" s="24" t="s">
        <v>353</v>
      </c>
      <c r="D2" s="24" t="s">
        <v>354</v>
      </c>
      <c r="E2" s="24" t="s">
        <v>355</v>
      </c>
    </row>
    <row r="3" spans="1:6" ht="13.8" thickBot="1">
      <c r="A3" s="33">
        <v>44945</v>
      </c>
      <c r="B3" s="27" t="s">
        <v>360</v>
      </c>
      <c r="C3" s="27" t="s">
        <v>361</v>
      </c>
      <c r="D3" s="27" t="s">
        <v>8</v>
      </c>
      <c r="E3" s="26">
        <v>44945</v>
      </c>
    </row>
    <row r="4" spans="1:6" ht="27" thickBot="1">
      <c r="A4" s="33">
        <v>45175</v>
      </c>
      <c r="B4" s="27" t="s">
        <v>366</v>
      </c>
      <c r="C4" s="30" t="s">
        <v>382</v>
      </c>
      <c r="D4" s="27" t="s">
        <v>8</v>
      </c>
      <c r="E4" s="26">
        <v>45177</v>
      </c>
    </row>
    <row r="5" spans="1:6" ht="53.4" thickBot="1">
      <c r="A5" s="33">
        <v>45497</v>
      </c>
      <c r="B5" s="30" t="s">
        <v>387</v>
      </c>
      <c r="C5" s="30" t="s">
        <v>392</v>
      </c>
      <c r="D5" s="30" t="s">
        <v>8</v>
      </c>
      <c r="E5" s="26">
        <v>45497</v>
      </c>
    </row>
    <row r="6" spans="1:6" ht="13.8" thickBot="1">
      <c r="A6" s="33"/>
      <c r="B6" s="27"/>
      <c r="C6" s="27"/>
      <c r="D6" s="27"/>
      <c r="E6" s="26"/>
    </row>
    <row r="7" spans="1:6" ht="13.8" thickBot="1">
      <c r="A7" s="33"/>
      <c r="B7" s="27"/>
      <c r="C7" s="27"/>
      <c r="D7" s="27"/>
      <c r="E7" s="26"/>
    </row>
    <row r="8" spans="1:6" ht="13.8" thickBot="1">
      <c r="A8" s="33"/>
      <c r="B8" s="27"/>
      <c r="C8" s="27"/>
      <c r="D8" s="27"/>
      <c r="E8" s="26"/>
    </row>
    <row r="9" spans="1:6" ht="13.8" thickBot="1">
      <c r="A9" s="33"/>
      <c r="B9" s="27"/>
      <c r="C9" s="27"/>
      <c r="D9" s="27"/>
      <c r="E9" s="26"/>
    </row>
    <row r="10" spans="1:6" ht="13.8" thickBot="1">
      <c r="A10" s="33"/>
      <c r="B10" s="27"/>
      <c r="C10" s="27"/>
      <c r="D10" s="27"/>
      <c r="E10" s="26"/>
    </row>
    <row r="11" spans="1:6" ht="13.8" thickBot="1">
      <c r="A11" s="33"/>
      <c r="B11" s="27"/>
      <c r="C11" s="27"/>
      <c r="D11" s="27"/>
      <c r="E11" s="26"/>
    </row>
    <row r="12" spans="1:6" ht="13.8" thickBot="1">
      <c r="A12" s="33"/>
      <c r="B12" s="27"/>
      <c r="C12" s="27"/>
      <c r="D12" s="27"/>
      <c r="E12" s="26"/>
    </row>
    <row r="13" spans="1:6" ht="13.8" thickBot="1">
      <c r="A13" s="33"/>
      <c r="B13" s="27"/>
      <c r="C13" s="27"/>
      <c r="D13" s="27"/>
      <c r="E13" s="26"/>
    </row>
    <row r="14" spans="1:6" ht="13.8" thickBot="1">
      <c r="A14" s="33"/>
      <c r="B14" s="27"/>
      <c r="C14" s="27"/>
      <c r="D14" s="27"/>
      <c r="E14" s="26"/>
    </row>
    <row r="15" spans="1:6" ht="13.8" thickBot="1">
      <c r="A15" s="34"/>
      <c r="B15" s="30"/>
      <c r="C15" s="30"/>
      <c r="D15" s="30"/>
      <c r="E15" s="26"/>
    </row>
    <row r="16" spans="1:6" ht="13.8" thickBot="1">
      <c r="A16" s="34"/>
      <c r="B16" s="30"/>
      <c r="C16" s="30"/>
      <c r="D16" s="30"/>
      <c r="E16" s="26"/>
    </row>
    <row r="17" spans="1:6" ht="13.8" thickBot="1">
      <c r="A17" s="34"/>
      <c r="B17" s="27"/>
      <c r="C17" s="27"/>
      <c r="D17" s="30"/>
      <c r="E17" s="26"/>
    </row>
    <row r="18" spans="1:6" ht="13.8" thickBot="1">
      <c r="A18" s="34"/>
      <c r="B18" s="27"/>
      <c r="C18" s="27"/>
      <c r="D18" s="30"/>
      <c r="E18" s="26"/>
    </row>
    <row r="19" spans="1:6" ht="13.8" thickBot="1">
      <c r="A19" s="34"/>
      <c r="B19" s="27"/>
      <c r="C19" s="27"/>
      <c r="D19" s="30"/>
      <c r="E19" s="26"/>
    </row>
    <row r="20" spans="1:6" ht="13.8" thickBot="1">
      <c r="A20" s="34"/>
      <c r="B20" s="27"/>
      <c r="C20" s="27"/>
      <c r="D20" s="27"/>
      <c r="E20" s="26"/>
    </row>
    <row r="21" spans="1:6" ht="13.8" thickBot="1">
      <c r="A21" s="34"/>
      <c r="B21" s="27"/>
      <c r="C21" s="27"/>
      <c r="D21" s="30"/>
      <c r="E21" s="26"/>
    </row>
    <row r="22" spans="1:6" ht="13.8" thickBot="1">
      <c r="A22" s="34"/>
      <c r="B22" s="27"/>
      <c r="C22" s="27"/>
      <c r="D22" s="27"/>
      <c r="E22" s="26"/>
    </row>
    <row r="23" spans="1:6" ht="13.8" thickBot="1">
      <c r="A23" s="34"/>
      <c r="B23" s="27"/>
      <c r="C23" s="27"/>
      <c r="D23" s="27"/>
      <c r="E23" s="26"/>
    </row>
    <row r="24" spans="1:6" ht="13.8" thickBot="1">
      <c r="A24" s="34"/>
      <c r="B24" s="27"/>
      <c r="C24" s="27"/>
      <c r="D24" s="27"/>
      <c r="E24" s="26"/>
    </row>
    <row r="25" spans="1:6" ht="13.8" thickBot="1">
      <c r="A25" s="34"/>
      <c r="B25" s="27"/>
      <c r="C25" s="27"/>
      <c r="D25" s="27"/>
      <c r="E25" s="26"/>
    </row>
    <row r="26" spans="1:6" ht="13.8" thickBot="1">
      <c r="A26" s="34"/>
      <c r="B26" s="27"/>
      <c r="C26" s="27"/>
      <c r="D26" s="27"/>
      <c r="E26" s="26"/>
    </row>
    <row r="27" spans="1:6" ht="13.8" thickBot="1">
      <c r="A27" s="34"/>
      <c r="B27" s="27"/>
      <c r="C27" s="30"/>
      <c r="D27" s="27"/>
      <c r="E27" s="26"/>
    </row>
    <row r="28" spans="1:6" ht="13.8" thickBot="1">
      <c r="A28" s="34"/>
      <c r="B28" s="30"/>
      <c r="C28" s="30"/>
      <c r="D28" s="30"/>
      <c r="E28" s="26"/>
    </row>
    <row r="29" spans="1:6" ht="13.8" thickBot="1">
      <c r="A29" s="34"/>
      <c r="B29" s="30"/>
      <c r="C29" s="30"/>
      <c r="D29" s="30"/>
      <c r="E29" s="26"/>
    </row>
    <row r="30" spans="1:6" ht="13.8" thickBot="1">
      <c r="A30" s="34"/>
      <c r="B30" s="27"/>
      <c r="C30" s="30"/>
      <c r="D30" s="27"/>
      <c r="E30" s="26"/>
      <c r="F30" s="2"/>
    </row>
    <row r="31" spans="1:6" ht="13.8" thickBot="1">
      <c r="A31" s="33"/>
      <c r="B31" s="27"/>
      <c r="C31" s="27"/>
      <c r="D31" s="27"/>
      <c r="E31" s="26"/>
    </row>
    <row r="32" spans="1:6" ht="13.8" thickBot="1">
      <c r="A32" s="33"/>
      <c r="B32" s="27"/>
      <c r="C32" s="31"/>
      <c r="D32" s="27"/>
      <c r="E32" s="26"/>
    </row>
    <row r="33" spans="1:5" ht="13.8" thickBot="1">
      <c r="A33" s="33"/>
      <c r="B33" s="27"/>
      <c r="C33" s="27"/>
      <c r="D33" s="27"/>
      <c r="E33" s="26"/>
    </row>
    <row r="34" spans="1:5" ht="13.8" thickBot="1">
      <c r="A34" s="33"/>
      <c r="B34" s="27"/>
      <c r="C34" s="27"/>
      <c r="D34" s="27"/>
      <c r="E34" s="26"/>
    </row>
    <row r="35" spans="1:5" ht="13.8" thickBot="1">
      <c r="A35" s="33"/>
      <c r="B35" s="27"/>
      <c r="C35" s="27"/>
      <c r="D35" s="27"/>
      <c r="E35" s="26"/>
    </row>
    <row r="36" spans="1:5" ht="13.8" thickBot="1">
      <c r="A36" s="33"/>
      <c r="B36" s="27"/>
      <c r="C36" s="27"/>
      <c r="D36" s="27"/>
      <c r="E36" s="26"/>
    </row>
    <row r="37" spans="1:5" ht="13.8" thickBot="1">
      <c r="A37" s="33"/>
      <c r="B37" s="27"/>
      <c r="C37" s="27"/>
      <c r="D37" s="27"/>
      <c r="E37" s="26"/>
    </row>
    <row r="38" spans="1:5" ht="13.8" thickBot="1">
      <c r="A38" s="33"/>
      <c r="B38" s="27"/>
      <c r="C38" s="27"/>
      <c r="D38" s="27"/>
      <c r="E38" s="26"/>
    </row>
    <row r="39" spans="1:5" ht="13.8" thickBot="1">
      <c r="A39" s="33"/>
      <c r="B39" s="27"/>
      <c r="C39" s="27"/>
      <c r="D39" s="27"/>
      <c r="E39" s="26"/>
    </row>
    <row r="40" spans="1:5" ht="13.8" thickBot="1">
      <c r="A40" s="33"/>
      <c r="B40" s="27"/>
      <c r="C40" s="27"/>
      <c r="D40" s="27"/>
      <c r="E40" s="26"/>
    </row>
    <row r="41" spans="1:5" ht="13.8" thickBot="1">
      <c r="A41" s="33"/>
      <c r="B41" s="27"/>
      <c r="C41" s="27"/>
      <c r="D41" s="27"/>
      <c r="E41" s="26"/>
    </row>
    <row r="42" spans="1:5" ht="13.8" thickBot="1">
      <c r="A42" s="33"/>
      <c r="B42" s="27"/>
      <c r="C42" s="27"/>
      <c r="D42" s="27"/>
      <c r="E42" s="26"/>
    </row>
    <row r="43" spans="1:5" ht="13.8" thickBot="1">
      <c r="A43" s="33"/>
      <c r="B43" s="27"/>
      <c r="C43" s="27"/>
      <c r="D43" s="27"/>
      <c r="E43" s="26"/>
    </row>
    <row r="44" spans="1:5" ht="13.8" thickBot="1">
      <c r="A44" s="33"/>
      <c r="B44" s="27"/>
      <c r="C44" s="27"/>
      <c r="D44" s="27"/>
      <c r="E44" s="26"/>
    </row>
    <row r="45" spans="1:5" ht="13.8" thickBot="1">
      <c r="A45" s="33"/>
      <c r="B45" s="27"/>
      <c r="C45" s="27"/>
      <c r="D45" s="27"/>
      <c r="E45" s="26"/>
    </row>
    <row r="46" spans="1:5" ht="13.8" thickBot="1">
      <c r="A46" s="33"/>
      <c r="B46" s="27"/>
      <c r="C46" s="27"/>
      <c r="D46" s="27"/>
      <c r="E46" s="26"/>
    </row>
    <row r="47" spans="1:5" ht="13.8" thickBot="1">
      <c r="A47" s="33"/>
      <c r="B47" s="27"/>
      <c r="C47" s="27"/>
      <c r="D47" s="27"/>
      <c r="E47" s="26"/>
    </row>
    <row r="48" spans="1:5" ht="13.8" thickBot="1">
      <c r="A48" s="33"/>
      <c r="B48" s="27"/>
      <c r="C48" s="27"/>
      <c r="D48" s="27"/>
      <c r="E48" s="26"/>
    </row>
    <row r="49" spans="1:8" ht="13.8" thickBot="1">
      <c r="A49" s="33"/>
      <c r="B49" s="27"/>
      <c r="C49" s="27"/>
      <c r="D49" s="27"/>
      <c r="E49" s="26"/>
    </row>
    <row r="50" spans="1:8">
      <c r="B50" s="129"/>
      <c r="C50" s="129"/>
    </row>
    <row r="53" spans="1:8" ht="13.8">
      <c r="C53" s="37"/>
      <c r="D53"/>
      <c r="E53"/>
      <c r="H53" s="37"/>
    </row>
    <row r="54" spans="1:8" ht="13.8">
      <c r="C54" s="37"/>
      <c r="D54"/>
      <c r="E54"/>
      <c r="H54" s="37"/>
    </row>
    <row r="55" spans="1:8" ht="13.8">
      <c r="C55" s="37"/>
      <c r="D55"/>
      <c r="E55"/>
      <c r="H55" s="37"/>
    </row>
    <row r="56" spans="1:8" ht="13.8">
      <c r="C56" s="37"/>
      <c r="D56"/>
      <c r="E56"/>
      <c r="H56" s="37"/>
    </row>
    <row r="57" spans="1:8" ht="13.8">
      <c r="C57" s="37"/>
      <c r="D57"/>
      <c r="E57"/>
      <c r="H57" s="37"/>
    </row>
    <row r="58" spans="1:8" ht="13.8">
      <c r="C58" s="37"/>
      <c r="D58"/>
      <c r="E58"/>
      <c r="H58" s="37"/>
    </row>
    <row r="59" spans="1:8" ht="13.8">
      <c r="C59" s="37"/>
      <c r="D59"/>
      <c r="E59"/>
      <c r="H59" s="37"/>
    </row>
    <row r="60" spans="1:8" ht="13.8">
      <c r="C60" s="37"/>
      <c r="D60"/>
      <c r="E60"/>
      <c r="H60" s="37"/>
    </row>
    <row r="61" spans="1:8" ht="13.8">
      <c r="C61" s="37"/>
      <c r="D61"/>
      <c r="E61"/>
      <c r="H61" s="37"/>
    </row>
    <row r="62" spans="1:8" ht="13.8">
      <c r="C62" s="37"/>
      <c r="D62"/>
      <c r="E62"/>
      <c r="H62" s="37"/>
    </row>
    <row r="63" spans="1:8" ht="13.8">
      <c r="C63" s="37"/>
      <c r="D63"/>
      <c r="E63"/>
      <c r="H63" s="37"/>
    </row>
    <row r="64" spans="1:8" ht="13.8">
      <c r="C64" s="37"/>
      <c r="D64"/>
      <c r="E64"/>
      <c r="H64" s="37"/>
    </row>
    <row r="65" spans="3:8" ht="13.8">
      <c r="C65" s="37"/>
      <c r="D65"/>
      <c r="E65"/>
      <c r="H65" s="37"/>
    </row>
    <row r="66" spans="3:8" ht="13.8">
      <c r="C66" s="37"/>
      <c r="D66"/>
      <c r="E66"/>
      <c r="H66" s="37"/>
    </row>
    <row r="67" spans="3:8" ht="13.8">
      <c r="C67" s="37"/>
      <c r="D67"/>
      <c r="E67"/>
      <c r="H67" s="37"/>
    </row>
    <row r="68" spans="3:8" ht="13.8">
      <c r="C68" s="37"/>
      <c r="D68"/>
      <c r="E68"/>
      <c r="H68" s="37"/>
    </row>
    <row r="69" spans="3:8" ht="13.8">
      <c r="C69" s="37"/>
      <c r="D69"/>
      <c r="E69"/>
      <c r="H69" s="37"/>
    </row>
    <row r="70" spans="3:8" ht="13.8">
      <c r="C70" s="37"/>
      <c r="D70"/>
      <c r="E70"/>
      <c r="H70" s="37"/>
    </row>
    <row r="71" spans="3:8" ht="13.8">
      <c r="C71" s="37"/>
      <c r="D71"/>
      <c r="E71"/>
      <c r="H71" s="37"/>
    </row>
    <row r="72" spans="3:8" ht="13.8">
      <c r="C72" s="37"/>
      <c r="D72"/>
      <c r="E72"/>
    </row>
  </sheetData>
  <sheetProtection algorithmName="SHA-512" hashValue="vqRGPIddZfCh0mwVYGTDr+na0691OJFgqDdAdcZigq70B1F5jK1rPjAXmcsxlwT4uLcVxDweE2RMUBPO4d+4cA==" saltValue="IDxftM6VsYgm0TWkqF+bWw==" spinCount="100000" sheet="1" objects="1" scenarios="1"/>
  <mergeCells count="1">
    <mergeCell ref="A1:E1"/>
  </mergeCells>
  <phoneticPr fontId="4" type="noConversion"/>
  <pageMargins left="0.28000000000000003" right="0.3" top="0.52" bottom="1" header="0.23" footer="0.5"/>
  <pageSetup scale="96" orientation="portrait" r:id="rId1"/>
  <headerFooter alignWithMargins="0">
    <oddFooter xml:space="preserve">&amp;L&amp;8W-CMS 4th edition
GIS1 Item Number: N/A
GIS2 Classification: Proprietary&amp;C&amp;8Page &amp;P of &amp;N
Ford Motor Company
&amp;R&amp;8Date Issued: 14-Jul-2008
Date Revised: 01-Oct-2019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C83A0E7257D34DA0D39B092C140619" ma:contentTypeVersion="19" ma:contentTypeDescription="Create a new document." ma:contentTypeScope="" ma:versionID="8cc9ec1d47750d38c76cf10cffdd4951">
  <xsd:schema xmlns:xsd="http://www.w3.org/2001/XMLSchema" xmlns:xs="http://www.w3.org/2001/XMLSchema" xmlns:p="http://schemas.microsoft.com/office/2006/metadata/properties" xmlns:ns2="dc40839a-3866-4af5-a628-83f66709345f" xmlns:ns3="b1d5178d-4e8d-48f9-a90e-9f9b901911f9" targetNamespace="http://schemas.microsoft.com/office/2006/metadata/properties" ma:root="true" ma:fieldsID="fc7d3cc145607fb9f13109471ec07ec6" ns2:_="" ns3:_="">
    <xsd:import namespace="dc40839a-3866-4af5-a628-83f66709345f"/>
    <xsd:import namespace="b1d5178d-4e8d-48f9-a90e-9f9b901911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Rich" minOccurs="0"/>
                <xsd:element ref="ns2:locationlink" minOccurs="0"/>
                <xsd:element ref="ns2:MediaLengthInSeconds" minOccurs="0"/>
                <xsd:element ref="ns2:lcf76f155ced4ddcb4097134ff3c332f" minOccurs="0"/>
                <xsd:element ref="ns3:TaxCatchAll" minOccurs="0"/>
                <xsd:element ref="ns2:Joh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0839a-3866-4af5-a628-83f6670934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Rich" ma:index="20" nillable="true" ma:displayName="Rich" ma:default="Complete" ma:description="Added the rest of the months&#10;" ma:format="Dropdown" ma:internalName="Rich">
      <xsd:simpleType>
        <xsd:restriction base="dms:Text">
          <xsd:maxLength value="255"/>
        </xsd:restriction>
      </xsd:simpleType>
    </xsd:element>
    <xsd:element name="locationlink" ma:index="21" nillable="true" ma:displayName="location link" ma:description="please enter your working file link here\" ma:format="Hyperlink" ma:internalName="locationlink">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6f62536-3a25-4b8a-9b5d-7e17d0b0464e" ma:termSetId="09814cd3-568e-fe90-9814-8d621ff8fb84" ma:anchorId="fba54fb3-c3e1-fe81-a776-ca4b69148c4d" ma:open="true" ma:isKeyword="false">
      <xsd:complexType>
        <xsd:sequence>
          <xsd:element ref="pc:Terms" minOccurs="0" maxOccurs="1"/>
        </xsd:sequence>
      </xsd:complexType>
    </xsd:element>
    <xsd:element name="John" ma:index="26" nillable="true" ma:displayName="John" ma:format="Dropdown" ma:list="UserInfo" ma:SharePointGroup="0" ma:internalName="Joh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1d5178d-4e8d-48f9-a90e-9f9b901911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4ac2fb14-9e70-4623-a13b-46928306bea4}" ma:internalName="TaxCatchAll" ma:showField="CatchAllData" ma:web="b1d5178d-4e8d-48f9-a90e-9f9b901911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ocationlink xmlns="dc40839a-3866-4af5-a628-83f66709345f">
      <Url xsi:nil="true"/>
      <Description xsi:nil="true"/>
    </locationlink>
    <Rich xmlns="dc40839a-3866-4af5-a628-83f66709345f">1</Rich>
    <lcf76f155ced4ddcb4097134ff3c332f xmlns="dc40839a-3866-4af5-a628-83f66709345f">
      <Terms xmlns="http://schemas.microsoft.com/office/infopath/2007/PartnerControls"/>
    </lcf76f155ced4ddcb4097134ff3c332f>
    <TaxCatchAll xmlns="b1d5178d-4e8d-48f9-a90e-9f9b901911f9" xsi:nil="true"/>
    <John xmlns="dc40839a-3866-4af5-a628-83f66709345f">
      <UserInfo>
        <DisplayName/>
        <AccountId xsi:nil="true"/>
        <AccountType/>
      </UserInfo>
    </Joh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4CE645-FFB2-4033-8109-9D61C5633F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40839a-3866-4af5-a628-83f66709345f"/>
    <ds:schemaRef ds:uri="b1d5178d-4e8d-48f9-a90e-9f9b901911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B56F29-2BFC-4B94-AE7B-66649D2901A5}">
  <ds:schemaRefs>
    <ds:schemaRef ds:uri="http://schemas.microsoft.com/office/2006/documentManagement/types"/>
    <ds:schemaRef ds:uri="http://www.w3.org/XML/1998/namespace"/>
    <ds:schemaRef ds:uri="http://purl.org/dc/elements/1.1/"/>
    <ds:schemaRef ds:uri="http://schemas.microsoft.com/office/infopath/2007/PartnerControls"/>
    <ds:schemaRef ds:uri="dc40839a-3866-4af5-a628-83f66709345f"/>
    <ds:schemaRef ds:uri="http://purl.org/dc/terms/"/>
    <ds:schemaRef ds:uri="http://schemas.microsoft.com/office/2006/metadata/properties"/>
    <ds:schemaRef ds:uri="http://schemas.openxmlformats.org/package/2006/metadata/core-properties"/>
    <ds:schemaRef ds:uri="b1d5178d-4e8d-48f9-a90e-9f9b901911f9"/>
    <ds:schemaRef ds:uri="http://purl.org/dc/dcmitype/"/>
  </ds:schemaRefs>
</ds:datastoreItem>
</file>

<file path=customXml/itemProps3.xml><?xml version="1.0" encoding="utf-8"?>
<ds:datastoreItem xmlns:ds="http://schemas.openxmlformats.org/officeDocument/2006/customXml" ds:itemID="{BFE133EE-7BEE-447C-97C1-9EC479D96B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Cover</vt:lpstr>
      <vt:lpstr>Instruction</vt:lpstr>
      <vt:lpstr>Supplier Information</vt:lpstr>
      <vt:lpstr>Stamping Process Assessment</vt:lpstr>
      <vt:lpstr>Record of Revisions</vt:lpstr>
      <vt:lpstr>Cover!_Toc166307707</vt:lpstr>
      <vt:lpstr>Cover!OLE_LINK1</vt:lpstr>
      <vt:lpstr>Cover!Print_Area</vt:lpstr>
      <vt:lpstr>'Record of Revisions'!Print_Area</vt:lpstr>
      <vt:lpstr>'Stamping Process Assessment'!Print_Area</vt:lpstr>
      <vt:lpstr>'Supplier Information'!Print_Area</vt:lpstr>
      <vt:lpstr>'Stamping Process Assessment'!Print_Titles</vt:lpstr>
      <vt:lpstr>rating</vt:lpstr>
      <vt:lpstr>Cover!SCOPE</vt:lpstr>
    </vt:vector>
  </TitlesOfParts>
  <Manager/>
  <Company>Ford Motor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Stamping Process Assessment Draft</dc:title>
  <dc:subject/>
  <dc:creator>jloeffl1</dc:creator>
  <cp:keywords>{ISO}</cp:keywords>
  <dc:description>{Date Issued: 10/30/2008}</dc:description>
  <cp:lastModifiedBy>Whitenack, Patricia</cp:lastModifiedBy>
  <cp:revision/>
  <dcterms:created xsi:type="dcterms:W3CDTF">2007-08-06T19:10:35Z</dcterms:created>
  <dcterms:modified xsi:type="dcterms:W3CDTF">2024-11-05T15:05:34Z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
    <vt:lpwstr>Document</vt:lpwstr>
  </property>
  <property fmtid="{D5CDD505-2E9C-101B-9397-08002B2CF9AE}" pid="4" name="ContentTypeId">
    <vt:lpwstr>0x010100B7C83A0E7257D34DA0D39B092C140619</vt:lpwstr>
  </property>
  <property fmtid="{D5CDD505-2E9C-101B-9397-08002B2CF9AE}" pid="5" name="MediaServiceImageTags">
    <vt:lpwstr/>
  </property>
  <property fmtid="{D5CDD505-2E9C-101B-9397-08002B2CF9AE}" pid="6" name="_AdHocReviewCycleID">
    <vt:i4>-1202507218</vt:i4>
  </property>
  <property fmtid="{D5CDD505-2E9C-101B-9397-08002B2CF9AE}" pid="7" name="_EmailSubject">
    <vt:lpwstr>Approval Needed - Stamping Process Assessment Update for SAQ2024765500 S650 Bmpr Brkt Split</vt:lpwstr>
  </property>
  <property fmtid="{D5CDD505-2E9C-101B-9397-08002B2CF9AE}" pid="8" name="_AuthorEmail">
    <vt:lpwstr>tknigh16@ford.com</vt:lpwstr>
  </property>
  <property fmtid="{D5CDD505-2E9C-101B-9397-08002B2CF9AE}" pid="9" name="_AuthorEmailDisplayName">
    <vt:lpwstr>Knight, Tim (T.J.)</vt:lpwstr>
  </property>
  <property fmtid="{D5CDD505-2E9C-101B-9397-08002B2CF9AE}" pid="10" name="_ReviewingToolsShownOnce">
    <vt:lpwstr/>
  </property>
</Properties>
</file>